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LEA\ŠKOLSKI 726\"/>
    </mc:Choice>
  </mc:AlternateContent>
  <bookViews>
    <workbookView xWindow="0" yWindow="0" windowWidth="16380" windowHeight="8190" tabRatio="500"/>
  </bookViews>
  <sheets>
    <sheet name="SAŽETAK (2)" sheetId="1" r:id="rId1"/>
    <sheet name="List1" sheetId="3" r:id="rId2"/>
    <sheet name="Račun P i R-izvori fin." sheetId="4" r:id="rId3"/>
    <sheet name="Rashodi prema funkcijskoj kl" sheetId="5" r:id="rId4"/>
    <sheet name="Račun financiranja" sheetId="6" r:id="rId5"/>
    <sheet name="Račun financiranja (2)" sheetId="7" r:id="rId6"/>
    <sheet name="POSEBNI DIO" sheetId="8" r:id="rId7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44" i="4" l="1"/>
  <c r="H44" i="4"/>
  <c r="H40" i="4" l="1"/>
  <c r="I40" i="4"/>
  <c r="G19" i="8"/>
  <c r="G17" i="8"/>
  <c r="G16" i="8"/>
  <c r="G15" i="8"/>
  <c r="G14" i="8"/>
  <c r="G13" i="8"/>
  <c r="G12" i="8"/>
  <c r="G11" i="8"/>
  <c r="J27" i="1" l="1"/>
  <c r="I27" i="1"/>
  <c r="I22" i="1"/>
  <c r="J9" i="1"/>
  <c r="J10" i="1"/>
  <c r="J11" i="1"/>
  <c r="J12" i="1"/>
  <c r="J13" i="1"/>
  <c r="J14" i="1"/>
  <c r="I9" i="1"/>
  <c r="I11" i="1"/>
  <c r="I12" i="1"/>
  <c r="I13" i="1"/>
  <c r="I14" i="1"/>
  <c r="J8" i="1"/>
  <c r="I8" i="1"/>
  <c r="I26" i="4" l="1"/>
  <c r="F12" i="5" l="1"/>
  <c r="F13" i="5"/>
  <c r="E13" i="5"/>
  <c r="E12" i="5"/>
  <c r="F11" i="5"/>
  <c r="E11" i="5"/>
  <c r="I33" i="4" l="1"/>
  <c r="I32" i="4"/>
  <c r="I31" i="4"/>
  <c r="I25" i="4"/>
  <c r="J52" i="3" l="1"/>
  <c r="J53" i="3"/>
  <c r="J54" i="3"/>
  <c r="J55" i="3"/>
  <c r="J56" i="3"/>
  <c r="J57" i="3"/>
  <c r="J58" i="3"/>
  <c r="J59" i="3"/>
  <c r="J60" i="3"/>
  <c r="J61" i="3"/>
  <c r="J62" i="3"/>
  <c r="J63" i="3"/>
  <c r="J64" i="3"/>
  <c r="J66" i="3"/>
  <c r="J67" i="3"/>
  <c r="J68" i="3"/>
  <c r="J69" i="3"/>
  <c r="J70" i="3"/>
  <c r="J71" i="3"/>
  <c r="J73" i="3"/>
  <c r="J74" i="3"/>
  <c r="J75" i="3"/>
  <c r="J76" i="3"/>
  <c r="J77" i="3"/>
  <c r="J78" i="3"/>
  <c r="J79" i="3"/>
  <c r="J80" i="3"/>
  <c r="J81" i="3"/>
  <c r="J82" i="3"/>
  <c r="J85" i="3"/>
  <c r="J86" i="3"/>
  <c r="J87" i="3"/>
  <c r="J88" i="3"/>
  <c r="J89" i="3"/>
  <c r="J90" i="3"/>
  <c r="J91" i="3"/>
  <c r="J92" i="3"/>
  <c r="J95" i="3"/>
  <c r="J96" i="3"/>
  <c r="J98" i="3"/>
  <c r="J100" i="3"/>
  <c r="J101" i="3"/>
  <c r="J102" i="3"/>
  <c r="J106" i="3"/>
  <c r="J107" i="3"/>
  <c r="J110" i="3"/>
  <c r="J111" i="3"/>
  <c r="J114" i="3"/>
  <c r="J125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5" i="3"/>
  <c r="I86" i="3"/>
  <c r="I87" i="3"/>
  <c r="I88" i="3"/>
  <c r="I89" i="3"/>
  <c r="I90" i="3"/>
  <c r="I91" i="3"/>
  <c r="I92" i="3"/>
  <c r="I95" i="3"/>
  <c r="I96" i="3"/>
  <c r="I98" i="3"/>
  <c r="I99" i="3"/>
  <c r="I103" i="3"/>
  <c r="I104" i="3"/>
  <c r="I105" i="3"/>
  <c r="I106" i="3"/>
  <c r="I107" i="3"/>
  <c r="I110" i="3"/>
  <c r="I111" i="3"/>
  <c r="I116" i="3"/>
  <c r="I119" i="3"/>
  <c r="I120" i="3"/>
  <c r="I125" i="3"/>
  <c r="J51" i="3"/>
  <c r="J9" i="3"/>
  <c r="J12" i="3"/>
  <c r="J13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4" i="3"/>
  <c r="J35" i="3"/>
  <c r="J36" i="3"/>
  <c r="J37" i="3"/>
  <c r="J38" i="3"/>
  <c r="J39" i="3"/>
  <c r="J40" i="3"/>
  <c r="J41" i="3"/>
  <c r="J45" i="3"/>
  <c r="I9" i="3"/>
  <c r="I12" i="3"/>
  <c r="I13" i="3"/>
  <c r="I14" i="3"/>
  <c r="I21" i="3"/>
  <c r="I22" i="3"/>
  <c r="I23" i="3"/>
  <c r="I24" i="3"/>
  <c r="I25" i="3"/>
  <c r="I26" i="3"/>
  <c r="I27" i="3"/>
  <c r="I28" i="3"/>
  <c r="I29" i="3"/>
  <c r="I30" i="3"/>
  <c r="I31" i="3"/>
  <c r="I32" i="3"/>
  <c r="I34" i="3"/>
  <c r="I35" i="3"/>
  <c r="I36" i="3"/>
  <c r="I45" i="3"/>
  <c r="J8" i="3"/>
  <c r="I8" i="3"/>
  <c r="I50" i="4"/>
  <c r="I51" i="4"/>
  <c r="I52" i="4"/>
  <c r="I55" i="4"/>
  <c r="I56" i="4"/>
  <c r="I57" i="4"/>
  <c r="I58" i="4"/>
  <c r="I59" i="4"/>
  <c r="I60" i="4"/>
  <c r="I61" i="4"/>
  <c r="I66" i="4"/>
  <c r="I67" i="4"/>
  <c r="I68" i="4"/>
  <c r="I69" i="4"/>
  <c r="I70" i="4"/>
  <c r="I71" i="4"/>
  <c r="I72" i="4"/>
  <c r="I74" i="4"/>
  <c r="I78" i="4"/>
  <c r="I79" i="4"/>
  <c r="I87" i="4"/>
  <c r="I92" i="4"/>
  <c r="H50" i="4"/>
  <c r="H51" i="4"/>
  <c r="H52" i="4"/>
  <c r="H55" i="4"/>
  <c r="H56" i="4"/>
  <c r="H57" i="4"/>
  <c r="H58" i="4"/>
  <c r="H59" i="4"/>
  <c r="H60" i="4"/>
  <c r="H61" i="4"/>
  <c r="H63" i="4"/>
  <c r="H66" i="4"/>
  <c r="H67" i="4"/>
  <c r="H68" i="4"/>
  <c r="H69" i="4"/>
  <c r="H70" i="4"/>
  <c r="H71" i="4"/>
  <c r="H72" i="4"/>
  <c r="H74" i="4"/>
  <c r="H75" i="4"/>
  <c r="H76" i="4"/>
  <c r="H77" i="4"/>
  <c r="H78" i="4"/>
  <c r="H79" i="4"/>
  <c r="H80" i="4"/>
  <c r="H84" i="4"/>
  <c r="H86" i="4"/>
  <c r="H87" i="4"/>
  <c r="H92" i="4"/>
  <c r="I49" i="4"/>
  <c r="H49" i="4"/>
  <c r="I10" i="4"/>
  <c r="I11" i="4"/>
  <c r="I16" i="4"/>
  <c r="I17" i="4"/>
  <c r="I18" i="4"/>
  <c r="I19" i="4"/>
  <c r="I20" i="4"/>
  <c r="I21" i="4"/>
  <c r="I22" i="4"/>
  <c r="I23" i="4"/>
  <c r="I24" i="4"/>
  <c r="I42" i="4"/>
  <c r="I9" i="4"/>
  <c r="H27" i="4"/>
  <c r="H28" i="4"/>
  <c r="H36" i="4"/>
  <c r="H38" i="4"/>
  <c r="H42" i="4"/>
  <c r="H10" i="4"/>
  <c r="H11" i="4"/>
  <c r="H14" i="4"/>
  <c r="H16" i="4"/>
  <c r="H17" i="4"/>
  <c r="H18" i="4"/>
  <c r="H19" i="4"/>
  <c r="H20" i="4"/>
  <c r="H21" i="4"/>
  <c r="H22" i="4"/>
  <c r="H23" i="4"/>
  <c r="H9" i="4"/>
  <c r="G348" i="8"/>
  <c r="G351" i="8"/>
  <c r="G352" i="8"/>
  <c r="G353" i="8"/>
  <c r="G354" i="8"/>
  <c r="G242" i="8"/>
  <c r="G243" i="8"/>
  <c r="G246" i="8"/>
  <c r="G248" i="8"/>
  <c r="G249" i="8"/>
  <c r="G252" i="8"/>
  <c r="G253" i="8"/>
  <c r="G255" i="8"/>
  <c r="G257" i="8"/>
  <c r="G258" i="8"/>
  <c r="G259" i="8"/>
  <c r="G260" i="8"/>
  <c r="G261" i="8"/>
  <c r="G262" i="8"/>
  <c r="G265" i="8"/>
  <c r="G268" i="8"/>
  <c r="G269" i="8"/>
  <c r="G270" i="8"/>
  <c r="G271" i="8"/>
  <c r="G272" i="8"/>
  <c r="G273" i="8"/>
  <c r="G274" i="8"/>
  <c r="G275" i="8"/>
  <c r="G276" i="8"/>
  <c r="G277" i="8"/>
  <c r="G278" i="8"/>
  <c r="G279" i="8"/>
  <c r="G281" i="8"/>
  <c r="G282" i="8"/>
  <c r="G284" i="8"/>
  <c r="G285" i="8"/>
  <c r="G286" i="8"/>
  <c r="G287" i="8"/>
  <c r="G291" i="8"/>
  <c r="G292" i="8"/>
  <c r="G293" i="8"/>
  <c r="G294" i="8"/>
  <c r="G295" i="8"/>
  <c r="G296" i="8"/>
  <c r="G297" i="8"/>
  <c r="G298" i="8"/>
  <c r="G299" i="8"/>
  <c r="G300" i="8"/>
  <c r="G301" i="8"/>
  <c r="G305" i="8"/>
  <c r="G306" i="8"/>
  <c r="G307" i="8"/>
  <c r="G308" i="8"/>
  <c r="G309" i="8"/>
  <c r="G312" i="8"/>
  <c r="G314" i="8"/>
  <c r="G315" i="8"/>
  <c r="G316" i="8"/>
  <c r="G317" i="8"/>
  <c r="G319" i="8"/>
  <c r="G320" i="8"/>
  <c r="G326" i="8"/>
  <c r="G327" i="8"/>
  <c r="G328" i="8"/>
  <c r="G186" i="8"/>
  <c r="G187" i="8"/>
  <c r="G189" i="8"/>
  <c r="G192" i="8"/>
  <c r="G194" i="8"/>
  <c r="G195" i="8"/>
  <c r="G196" i="8"/>
  <c r="G197" i="8"/>
  <c r="G198" i="8"/>
  <c r="G199" i="8"/>
  <c r="G201" i="8"/>
  <c r="G202" i="8"/>
  <c r="G203" i="8"/>
  <c r="G204" i="8"/>
  <c r="G205" i="8"/>
  <c r="G206" i="8"/>
  <c r="G207" i="8"/>
  <c r="G208" i="8"/>
  <c r="G209" i="8"/>
  <c r="G210" i="8"/>
  <c r="G211" i="8"/>
  <c r="G212" i="8"/>
  <c r="G213" i="8"/>
  <c r="G214" i="8"/>
  <c r="G216" i="8"/>
  <c r="G217" i="8"/>
  <c r="G218" i="8"/>
  <c r="G219" i="8"/>
  <c r="G220" i="8"/>
  <c r="G221" i="8"/>
  <c r="G222" i="8"/>
  <c r="G225" i="8"/>
  <c r="G226" i="8"/>
  <c r="G227" i="8"/>
  <c r="G228" i="8"/>
  <c r="G231" i="8"/>
  <c r="G234" i="8"/>
  <c r="G236" i="8"/>
  <c r="G237" i="8"/>
  <c r="G238" i="8"/>
  <c r="G239" i="8"/>
  <c r="G240" i="8"/>
  <c r="G241" i="8"/>
  <c r="G150" i="8"/>
  <c r="G151" i="8"/>
  <c r="G152" i="8"/>
  <c r="G153" i="8"/>
  <c r="G158" i="8"/>
  <c r="G161" i="8"/>
  <c r="G162" i="8"/>
  <c r="G171" i="8"/>
  <c r="G173" i="8"/>
  <c r="G174" i="8"/>
  <c r="G175" i="8"/>
  <c r="G176" i="8"/>
  <c r="G180" i="8"/>
  <c r="G182" i="8"/>
  <c r="G183" i="8"/>
  <c r="G126" i="8"/>
  <c r="G129" i="8"/>
  <c r="G131" i="8"/>
  <c r="G132" i="8"/>
  <c r="G133" i="8"/>
  <c r="G134" i="8"/>
  <c r="G135" i="8"/>
  <c r="G139" i="8"/>
  <c r="G140" i="8"/>
  <c r="G142" i="8"/>
  <c r="G143" i="8"/>
  <c r="G107" i="8"/>
  <c r="G108" i="8"/>
  <c r="G109" i="8"/>
  <c r="G110" i="8"/>
  <c r="G111" i="8"/>
  <c r="G112" i="8"/>
  <c r="G113" i="8"/>
  <c r="G114" i="8"/>
  <c r="G115" i="8"/>
  <c r="G116" i="8"/>
  <c r="G117" i="8"/>
  <c r="G118" i="8"/>
  <c r="G119" i="8"/>
  <c r="G120" i="8"/>
  <c r="G121" i="8"/>
  <c r="G122" i="8"/>
  <c r="G123" i="8"/>
  <c r="G124" i="8"/>
  <c r="G125" i="8"/>
  <c r="G88" i="8"/>
  <c r="G89" i="8"/>
  <c r="G90" i="8"/>
  <c r="G91" i="8"/>
  <c r="G92" i="8"/>
  <c r="G95" i="8"/>
  <c r="G96" i="8"/>
  <c r="G98" i="8"/>
  <c r="G99" i="8"/>
  <c r="G100" i="8"/>
  <c r="G101" i="8"/>
  <c r="G102" i="8"/>
  <c r="G103" i="8"/>
  <c r="G104" i="8"/>
  <c r="G105" i="8"/>
  <c r="G106" i="8"/>
  <c r="G77" i="8"/>
  <c r="G79" i="8"/>
  <c r="G80" i="8"/>
  <c r="G81" i="8"/>
  <c r="G82" i="8"/>
  <c r="G83" i="8"/>
  <c r="G84" i="8"/>
  <c r="G85" i="8"/>
  <c r="G86" i="8"/>
  <c r="G73" i="8"/>
  <c r="G74" i="8"/>
  <c r="G52" i="8"/>
  <c r="G53" i="8"/>
  <c r="G54" i="8"/>
  <c r="G56" i="8"/>
  <c r="G57" i="8"/>
  <c r="G58" i="8"/>
  <c r="G68" i="8"/>
  <c r="G69" i="8"/>
  <c r="G70" i="8"/>
  <c r="G71" i="8"/>
  <c r="G72" i="8"/>
  <c r="G33" i="8"/>
  <c r="G37" i="8"/>
  <c r="G38" i="8"/>
  <c r="G39" i="8"/>
  <c r="G40" i="8"/>
  <c r="G41" i="8"/>
  <c r="G42" i="8"/>
  <c r="G43" i="8"/>
  <c r="G44" i="8"/>
  <c r="G45" i="8"/>
  <c r="G46" i="8"/>
  <c r="G47" i="8"/>
  <c r="G48" i="8"/>
  <c r="G50" i="8"/>
  <c r="G51" i="8"/>
  <c r="G26" i="8"/>
  <c r="G27" i="8"/>
  <c r="G28" i="8"/>
  <c r="G29" i="8"/>
  <c r="G31" i="8"/>
  <c r="G22" i="8"/>
  <c r="G10" i="8"/>
  <c r="H34" i="1" l="1"/>
  <c r="H37" i="1" s="1"/>
  <c r="J34" i="1" s="1"/>
  <c r="J37" i="1" s="1"/>
  <c r="I51" i="3"/>
</calcChain>
</file>

<file path=xl/sharedStrings.xml><?xml version="1.0" encoding="utf-8"?>
<sst xmlns="http://schemas.openxmlformats.org/spreadsheetml/2006/main" count="806" uniqueCount="366">
  <si>
    <t>I. OPĆI DIO</t>
  </si>
  <si>
    <t>A) SAŽETAK RAČUNA PRIHODA I RASHODA</t>
  </si>
  <si>
    <t>EUR</t>
  </si>
  <si>
    <t>REBALANS II.</t>
  </si>
  <si>
    <t>PRIHODI UKUPNO</t>
  </si>
  <si>
    <t>6 PRIHODI POSLOVANJA</t>
  </si>
  <si>
    <t>7 PRIHODI OD PRODAJE NEFINANCIJSKE IMOVINE</t>
  </si>
  <si>
    <t>RASHODI UKUPNO</t>
  </si>
  <si>
    <t>3 RASHODI  POSLOVANJA</t>
  </si>
  <si>
    <t>4 RASHODI ZA NABAVU NEFINANCIJSKE IMOVINE</t>
  </si>
  <si>
    <t>RAZLIKA - VIŠAK / MANJAK</t>
  </si>
  <si>
    <t>B) SAŽETAK RAČUNA FINANCIRANJA</t>
  </si>
  <si>
    <t>8 PRIMICI OD FINANCIJSKE IMOVINE I ZADUŽIVANJA</t>
  </si>
  <si>
    <t>5 IZDACI ZA FINANCIJSKU IMOVINU I OTPLATE ZAJMOVA</t>
  </si>
  <si>
    <t>NETO FINANCIRANJE</t>
  </si>
  <si>
    <t>VIŠAK / MANJAK + NETO FINANCIRANJE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</si>
  <si>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</si>
  <si>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</si>
  <si>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</si>
  <si>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</si>
  <si>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D) VIŠEGODIŠNJI PLAN URAVNOTEŽENJA</t>
  </si>
  <si>
    <t>VIŠAK / MANJAK IZ PRETHODNE(IH) GODINE KOJI ĆE SE RASPOREDITI / POKRITI</t>
  </si>
  <si>
    <t>VIŠAK / MANJAK TEKUĆE GODINE</t>
  </si>
  <si>
    <t>RAVNATELJ</t>
  </si>
  <si>
    <t>Ivan Vidmar, prof.</t>
  </si>
  <si>
    <t xml:space="preserve">A. RAČUN PRIHODA I RASHODA </t>
  </si>
  <si>
    <t>Razred</t>
  </si>
  <si>
    <t>Skupina</t>
  </si>
  <si>
    <t>Naziv prihoda</t>
  </si>
  <si>
    <t>Prihodi poslovanja</t>
  </si>
  <si>
    <t>Pomoći iz inozemstva i od subjekata unutar općeg proračuna</t>
  </si>
  <si>
    <t>Prihodi od imovine</t>
  </si>
  <si>
    <t>Prihodi od upravnih i admini.pristojbi, pristojbi po posebnim propisima i naknada</t>
  </si>
  <si>
    <t>Prihodi od prodaje proizvoda i robe te pruženih usluga, prihodi od donacija te povrati po protestiranim jamstvima</t>
  </si>
  <si>
    <t>Prihodi iz nadležnog proračuna i od HZZO-a temeljem ugovornih obveza</t>
  </si>
  <si>
    <t>UKUPNO:</t>
  </si>
  <si>
    <t>Naziv rashoda</t>
  </si>
  <si>
    <t>Rashodi poslovanja</t>
  </si>
  <si>
    <t>Rashodi za zaposlene</t>
  </si>
  <si>
    <t>Materijalni rashodi</t>
  </si>
  <si>
    <t>Financijski rashodi</t>
  </si>
  <si>
    <t>Naknade građanima i kućanstvima na temelju osiguranja i druge naknade</t>
  </si>
  <si>
    <t>Ostali rashodi</t>
  </si>
  <si>
    <t>Rashodi za nabavu nefinancijske imovine</t>
  </si>
  <si>
    <t>Rashodi za nabavu proizvedene dugotrajne imovine</t>
  </si>
  <si>
    <t>IZVJEŠTAJ O PRIHODIMA I RASHODIMA PREMA EKONOMSKOJ KLASIFIKACIJI</t>
  </si>
  <si>
    <t>PRIHODI POSLOVANJA</t>
  </si>
  <si>
    <t>Podsk.</t>
  </si>
  <si>
    <t>Odjeljak</t>
  </si>
  <si>
    <t>Pomoći prora.koris.iz prora.koji im nije nadležan</t>
  </si>
  <si>
    <t>Tekuće pom.prora.kori.iz prora.koji im nije nadležan</t>
  </si>
  <si>
    <t>Kapitalne pom.prora.kori.iz prora.koji im nije nadležan</t>
  </si>
  <si>
    <t>Pomoći temeljem prijenosa EU sred.</t>
  </si>
  <si>
    <t>Tekuće pomoći teme.prije.EU sred.</t>
  </si>
  <si>
    <t>Prijenosi između prora.kori.istog prora.</t>
  </si>
  <si>
    <t>Tekući prije.između prorač.koris.istog prora.</t>
  </si>
  <si>
    <t>Kapitalni prije.između prora.kori.istog prora.</t>
  </si>
  <si>
    <t>Tekući prije.između prorač.koris.istog prora.temelje.prijenosa EU sredstava</t>
  </si>
  <si>
    <t>Prihodi od financ.imovine</t>
  </si>
  <si>
    <t>Prihodi od kamata</t>
  </si>
  <si>
    <t>Prihodi po posebnim propisima</t>
  </si>
  <si>
    <t>Ostali nespomenuti prihodi</t>
  </si>
  <si>
    <t>Prihodi od prodaje proizvoda i robe te pruženih usluga</t>
  </si>
  <si>
    <t>Prihodi od prodaje proizvo.i robe</t>
  </si>
  <si>
    <t>Prihodi od pruženih usluga</t>
  </si>
  <si>
    <t>Donacije od pravnih i fizičkih osoba izvan općeg prora.</t>
  </si>
  <si>
    <t>Tekuće donacije</t>
  </si>
  <si>
    <t xml:space="preserve">Kapitalne donacije </t>
  </si>
  <si>
    <t>Prihodi iz nadležnog prora.za financi.redovne djelatno.prora.korisnika</t>
  </si>
  <si>
    <t>Prihodi iz nadl.prora.za finan.rashoda poslovanja</t>
  </si>
  <si>
    <t>Prihodi iz nadl.prora.za finan.rashoda za nabavu nefinancijske imovine</t>
  </si>
  <si>
    <t>Prihodi od prodaje nefina.imo</t>
  </si>
  <si>
    <t>Prihodi od prodaje proizvedene dugo.imo</t>
  </si>
  <si>
    <t>Prihodi od prodaje prije.sre</t>
  </si>
  <si>
    <t>Prijev.sred.u cest.prometu</t>
  </si>
  <si>
    <t>Primici od finan.imo.i zaduživanja</t>
  </si>
  <si>
    <t>Primici od zaduživanja</t>
  </si>
  <si>
    <t>Primljeni zajmovi od trg.društava</t>
  </si>
  <si>
    <t>UKUPNO PRIHODI:</t>
  </si>
  <si>
    <t>RASHODI POSLOVANJA</t>
  </si>
  <si>
    <t>Podsk</t>
  </si>
  <si>
    <t>Plaće</t>
  </si>
  <si>
    <t>Plaće za redovan rad</t>
  </si>
  <si>
    <t>Plaće za prekovremeni rad</t>
  </si>
  <si>
    <t>Ostali rashodi za zaposlene</t>
  </si>
  <si>
    <t>Doprinosi na plaće</t>
  </si>
  <si>
    <t>Doprinos za obvezno zdra.osigura.</t>
  </si>
  <si>
    <t>Naknade tro.zaposlenima</t>
  </si>
  <si>
    <t>Službena putovanja</t>
  </si>
  <si>
    <t>Naknade za prijevoz</t>
  </si>
  <si>
    <t>Stručno usavrša.zaposlenika</t>
  </si>
  <si>
    <t>Ostale naknade troškova zposlenima</t>
  </si>
  <si>
    <t>Rashodi za mat. i energiju</t>
  </si>
  <si>
    <t>Uredski mat.i ostali mat.rashodi</t>
  </si>
  <si>
    <t>Materijal i sirovine</t>
  </si>
  <si>
    <t>Energija</t>
  </si>
  <si>
    <t>Mate. I dijelovi za tekuj.i inve.održa.</t>
  </si>
  <si>
    <t>Sitan inventar i auto gume</t>
  </si>
  <si>
    <t>Službena, radna i zašti.odj.i obuća</t>
  </si>
  <si>
    <t>Rashodi za usluge</t>
  </si>
  <si>
    <t>Usluge telefona,pošte i prijevoza</t>
  </si>
  <si>
    <t>Usluge teku.i investi.održavanja</t>
  </si>
  <si>
    <t>Usluge promidžbe i informiranja</t>
  </si>
  <si>
    <t>Komunalne usluge</t>
  </si>
  <si>
    <t>Zakupnine i najamnine</t>
  </si>
  <si>
    <t>Zdravstvene usluge</t>
  </si>
  <si>
    <t>Intelektualne usluge</t>
  </si>
  <si>
    <t>Računalne usluge</t>
  </si>
  <si>
    <t>Ostale usluge</t>
  </si>
  <si>
    <t>Naknade troškova osobama izvan radnog odnosa</t>
  </si>
  <si>
    <t>Ostali nespomenuti rashodi poslovanja</t>
  </si>
  <si>
    <t>Premije osiguranja</t>
  </si>
  <si>
    <t>Reprezentacija</t>
  </si>
  <si>
    <t>Članarine i norme</t>
  </si>
  <si>
    <t>Pristojbe i naknade</t>
  </si>
  <si>
    <t>Troškovi sudskih postupaka</t>
  </si>
  <si>
    <t>Ostali financijski rashodi</t>
  </si>
  <si>
    <t>Bankarske usl.i usl.platnog prometa</t>
  </si>
  <si>
    <t>Negativne tečajne raz.i valutna klauzula</t>
  </si>
  <si>
    <t>Zatezne kamate</t>
  </si>
  <si>
    <t>Ostali nespomenuti fin.rashodi</t>
  </si>
  <si>
    <t>Oatale naknade građanima i kućanstvima iz proračuna</t>
  </si>
  <si>
    <t>Naknade građanima i kućanstvima u naravi</t>
  </si>
  <si>
    <t xml:space="preserve">Ostali rashodi </t>
  </si>
  <si>
    <t>Tekuće donacije u naravi</t>
  </si>
  <si>
    <t>Postrojenja i oprema</t>
  </si>
  <si>
    <t>Uredska oprema i namještaj</t>
  </si>
  <si>
    <t>Oprema za održavanje i zaštitu</t>
  </si>
  <si>
    <t>Instrumenti, uređaji i strojevi</t>
  </si>
  <si>
    <t>Uređaji, strojevi i oprema za os.namj.</t>
  </si>
  <si>
    <t>Prijevozna sredstva</t>
  </si>
  <si>
    <t>Prijevozna sredstva u cestovnom pr.</t>
  </si>
  <si>
    <t>Knjige</t>
  </si>
  <si>
    <t>Izdatci za fin.imo i otpl.zajmova</t>
  </si>
  <si>
    <t>izdatci za otplatu glav.primljenih kred.i zajmova</t>
  </si>
  <si>
    <t>Otplata gla.primlje.zajmova od trgo.društava</t>
  </si>
  <si>
    <t>Otplata gla.primlje.zajmova od tuzem.trgo.društava izvan javn.sekt.</t>
  </si>
  <si>
    <t xml:space="preserve">  </t>
  </si>
  <si>
    <t>PRIHODI POSLOVANJA PREMA IZVORIMA FINANCIRANJA</t>
  </si>
  <si>
    <t>Izvor</t>
  </si>
  <si>
    <t>Programi unije (Erasmus+)</t>
  </si>
  <si>
    <t>Pomoći iz proračuna JLS</t>
  </si>
  <si>
    <t>Prihodi za posebne namjene</t>
  </si>
  <si>
    <t>Ostali prihodi za posebne namjene</t>
  </si>
  <si>
    <t>Vlastiti prihodi</t>
  </si>
  <si>
    <t>Pomoći iz drža.prora.kroz opće prihode i primitke</t>
  </si>
  <si>
    <t>Namjenski primici od zaduživanja</t>
  </si>
  <si>
    <t>Višak prihoda - vlastiti</t>
  </si>
  <si>
    <t>Višak prihoda - pomoći</t>
  </si>
  <si>
    <t>Pomoći</t>
  </si>
  <si>
    <t>Programi unije</t>
  </si>
  <si>
    <t>Višak prihoda - pos.namje.</t>
  </si>
  <si>
    <t>RASHODI POSLOVANJA PREMA IZVORIMA FINANCIRANJA</t>
  </si>
  <si>
    <t>Opći prihodi i primici-LSŽ</t>
  </si>
  <si>
    <t>Fond  poravnanja-DEC</t>
  </si>
  <si>
    <t>Pomoći iz drža.prora.kroz opće prihode i primitke-sred.za fin.DEC</t>
  </si>
  <si>
    <t>Pomoći-državni proračun</t>
  </si>
  <si>
    <t>Višak prihoda- pomoći</t>
  </si>
  <si>
    <t>Višak prihoda - posebne namjene</t>
  </si>
  <si>
    <t>Izdatci za financijsku imovinu i otplatu zajmova</t>
  </si>
  <si>
    <t>Izdatci za otplatu glavnice primljenih kredita i zajmova</t>
  </si>
  <si>
    <t>UKUPNO</t>
  </si>
  <si>
    <t>RASHODI PREMA FUNKCIJSKOJ KLASIFIKACIJI</t>
  </si>
  <si>
    <t>BROJČANA OZNAKA I NAZIV</t>
  </si>
  <si>
    <t>UKUPNI RASHODI</t>
  </si>
  <si>
    <t>09 Obrazovanje</t>
  </si>
  <si>
    <t>092 Srednješkolsko obrazovanje</t>
  </si>
  <si>
    <t>096 Dodatne usluge u obrazovanju</t>
  </si>
  <si>
    <t>B. RAČUN FINANCIRANJA PREMA EKONOMSKOJ KLASIFIKACIJI</t>
  </si>
  <si>
    <t>Naziv</t>
  </si>
  <si>
    <t>Primici od financijske imovine i zaduživanja</t>
  </si>
  <si>
    <t>Izdaci za financijsku imovinu i otplate zajmova</t>
  </si>
  <si>
    <t>Izdaci za otplatu glavnice primljenih kredita i zajmova</t>
  </si>
  <si>
    <t>B. RAČUN FINANCIRANJA PREMA IZVORIMA FINANCIRANJA</t>
  </si>
  <si>
    <t>II. POSEBNI DIO</t>
  </si>
  <si>
    <t>Šifra</t>
  </si>
  <si>
    <t xml:space="preserve">Naziv </t>
  </si>
  <si>
    <t>RAZDJEL</t>
  </si>
  <si>
    <t>GLAVA/RKP</t>
  </si>
  <si>
    <t>19079 SREDNJA ŠKOLA OTOČAC</t>
  </si>
  <si>
    <t>IZVORI FINANCIRANJA UKUPNO</t>
  </si>
  <si>
    <t>Pomoći iz proračuna JLS-Projekti "Glas mladih" i "Dnevnik jedne biljke"</t>
  </si>
  <si>
    <t>Rezultat-višak prihoda</t>
  </si>
  <si>
    <t>PROGRAM 3110</t>
  </si>
  <si>
    <t>SREDNJE ŠKOLSTVO STANDARD</t>
  </si>
  <si>
    <t>Aktivnost A 3110-01</t>
  </si>
  <si>
    <t>OSIGURANJE UVJETA RADASŠ-minimalni standard</t>
  </si>
  <si>
    <t>Naknade troškova zaposlenima</t>
  </si>
  <si>
    <t xml:space="preserve">Službena putovanja </t>
  </si>
  <si>
    <t>Naknade za prijevoz, za rad na terenu</t>
  </si>
  <si>
    <t>Stručno usavršavanje</t>
  </si>
  <si>
    <t>Ostale naknade troškova zaposlenima</t>
  </si>
  <si>
    <t>Rashodi za materijal i energiju</t>
  </si>
  <si>
    <t>Uredski materijal i ostali materijalni ras.</t>
  </si>
  <si>
    <t>Mat. I dijelovi za tek. I inves. Održav.</t>
  </si>
  <si>
    <t>Sitan invnentar i autogume</t>
  </si>
  <si>
    <t>Službena, radna i zaštitna odjeća</t>
  </si>
  <si>
    <t>Usluge telefona,interneta, pošte i prijevoza</t>
  </si>
  <si>
    <t>Usluge tekućeg i investicijskog održ.</t>
  </si>
  <si>
    <t>Komunale usluge</t>
  </si>
  <si>
    <t>Zdravstvene i veterinarske</t>
  </si>
  <si>
    <t>Intelektualne i osobne usluge</t>
  </si>
  <si>
    <t>Financijski  rashodi</t>
  </si>
  <si>
    <t>Bankarske usluge i usl. Pla. prometa</t>
  </si>
  <si>
    <t>Izvor financiranja 11</t>
  </si>
  <si>
    <t>Aktivnost T3140-24</t>
  </si>
  <si>
    <t>KAPITALNI IZDATCI-opremanje Srednje škole Otočac-izgradnja plastenika</t>
  </si>
  <si>
    <t>Građevinski objekti</t>
  </si>
  <si>
    <t>Poslovni objekti</t>
  </si>
  <si>
    <t xml:space="preserve">Instrumenti i uređaji </t>
  </si>
  <si>
    <t>Uređaji,strojevi i oprema za ostale namjene</t>
  </si>
  <si>
    <t>Aktivnost A 3110-04</t>
  </si>
  <si>
    <t>UČENIČKI DOM</t>
  </si>
  <si>
    <t>Zdravstvene i veterinarske usluge</t>
  </si>
  <si>
    <t>PROGRAM 3120</t>
  </si>
  <si>
    <t>Aktivnost A 3120-01</t>
  </si>
  <si>
    <t xml:space="preserve">VLASTITI PRIHODI </t>
  </si>
  <si>
    <t>Izvor financiranja 31</t>
  </si>
  <si>
    <t>Vlastita sredstva(3+4+5)</t>
  </si>
  <si>
    <t>Plaće (Bruto)</t>
  </si>
  <si>
    <t>Doprinosi za obvezno zdravstveno osig.</t>
  </si>
  <si>
    <t>Naknada za prijevoz</t>
  </si>
  <si>
    <t>Uredski materijal i ostali mat. ras.</t>
  </si>
  <si>
    <t>Mat.i djel.za tek.i inve.održavanje</t>
  </si>
  <si>
    <t>Službena,radna i zašt.odje.i obuća</t>
  </si>
  <si>
    <t>Članarine</t>
  </si>
  <si>
    <t xml:space="preserve">Kamate za primljene kredite i zajmove </t>
  </si>
  <si>
    <t>Kamate za primljene zajmove od.trgo.druša.i obrtnika izvan javnog sektora</t>
  </si>
  <si>
    <t>Kamate za primljene zajmove od tuzem.trgo.druša.izvan javnog sektora</t>
  </si>
  <si>
    <t>Bankarske usluge i usl. platnog prometa</t>
  </si>
  <si>
    <t>Negativne tečajne razlike</t>
  </si>
  <si>
    <t>Ostali nespomenuti financijs. ras.</t>
  </si>
  <si>
    <t>Izdatci za financijaku imovinu i oplatu zajmova</t>
  </si>
  <si>
    <t>Otplata glavnice primljenih zajmova od trgova. društa.i obrtnika izvan javnog sektora</t>
  </si>
  <si>
    <t>Otplata glavnice primljenih zajmova od trgova. društa. izvan javnog sektora-dugoročnih</t>
  </si>
  <si>
    <t>Kapitalni izdatci izvan standarda</t>
  </si>
  <si>
    <t>Aktivnost K3120-02</t>
  </si>
  <si>
    <t>Kapitalni izdatci-vlastiti prihodi</t>
  </si>
  <si>
    <t>Vlastita sredstva</t>
  </si>
  <si>
    <t>Komunikacijska oprema</t>
  </si>
  <si>
    <t>Sportska i glazbena oprema</t>
  </si>
  <si>
    <t>Uređaji, strojevi i oprema za ostale namjene</t>
  </si>
  <si>
    <t>Prijevozna sredstva u cestovnom prijevozu</t>
  </si>
  <si>
    <t>Knjige, umjetnička djela i ostale izložbene vrijednosti</t>
  </si>
  <si>
    <t>Izvor financiranja 81</t>
  </si>
  <si>
    <t>REZULTAT POSLOVANJA</t>
  </si>
  <si>
    <t>Izvor financiranja 92</t>
  </si>
  <si>
    <t>Višak prihoda - vlastiti prihodi</t>
  </si>
  <si>
    <t xml:space="preserve"> </t>
  </si>
  <si>
    <t>Sitan inventar i autogume</t>
  </si>
  <si>
    <t xml:space="preserve">Rashodi za usluge </t>
  </si>
  <si>
    <t>Aktivnost A 3120-02</t>
  </si>
  <si>
    <t>Prihodi za posebne namjene-uč-dom sufinanciranje roditelja i ostali prihodi za posebne namjene</t>
  </si>
  <si>
    <t>Ostali prihodi za posebne namjene(3+4)</t>
  </si>
  <si>
    <t>Ostale naknade troš.zaposlenima</t>
  </si>
  <si>
    <t xml:space="preserve">Uredski materijal i ostali materi.ras. </t>
  </si>
  <si>
    <t>Materijal i dijel.za tek. i inv.održa.</t>
  </si>
  <si>
    <t>Službena, radna i zaš.odje. i obu.</t>
  </si>
  <si>
    <t>Usluge tek. i invest.održavanja</t>
  </si>
  <si>
    <t>Aktivnost K3120-03</t>
  </si>
  <si>
    <t>Kapitalni izdatci-prihodi za posebne namjene</t>
  </si>
  <si>
    <t>Izvor financiranja 95</t>
  </si>
  <si>
    <t>Materijal i dijelovi za teku.i inve.odr.</t>
  </si>
  <si>
    <t>DONACIJE</t>
  </si>
  <si>
    <t>Aktivnost A 3120-04</t>
  </si>
  <si>
    <t>Izvor financiranja 61</t>
  </si>
  <si>
    <t>Rashodi za mat.i energiju</t>
  </si>
  <si>
    <t>Ostali nespo.rashodi poslovanja</t>
  </si>
  <si>
    <t>Aktivnost A 3120-03</t>
  </si>
  <si>
    <t>NATJECANJA</t>
  </si>
  <si>
    <t>Aktivnost A 3110-05</t>
  </si>
  <si>
    <t>Odgojno obrazovno, administrativno i tehničko osoblje</t>
  </si>
  <si>
    <t>Sitni inventar i autogume</t>
  </si>
  <si>
    <t>Rashodi za donacije,kazne,naknade šteta i kapitalne pomoći</t>
  </si>
  <si>
    <t>DRŽAVNI PRORAČUN</t>
  </si>
  <si>
    <t>Aktivnost K 3120-01</t>
  </si>
  <si>
    <t>Kapitalni izdatci-državni proračun</t>
  </si>
  <si>
    <t>Izvor financiranja 94</t>
  </si>
  <si>
    <t>Uređaji,strojevi i opre.za osta.namj.</t>
  </si>
  <si>
    <t>PROGRAM 3140</t>
  </si>
  <si>
    <t>RAZVOJNI I OSTALI PROJEKTI I PROGRAMI</t>
  </si>
  <si>
    <t>Aktivnost A 3140-04</t>
  </si>
  <si>
    <t>Erasmus-PROJEKT FUTURE FM</t>
  </si>
  <si>
    <t>Naknada troškova osobama izvan radnog odnosa</t>
  </si>
  <si>
    <t>Višak prihoda-pomoći</t>
  </si>
  <si>
    <t>Aktivnost T 3140-21</t>
  </si>
  <si>
    <t>„Ekosolar(t)ni vrt“</t>
  </si>
  <si>
    <t>Aktivnost T 3140-20</t>
  </si>
  <si>
    <t>˝Inkubator znanja"</t>
  </si>
  <si>
    <t>Višak prihoda -pomoći</t>
  </si>
  <si>
    <t xml:space="preserve">                                                                                                                           </t>
  </si>
  <si>
    <t>Aktivnost T 3140-22</t>
  </si>
  <si>
    <t>˝Glas mladih"</t>
  </si>
  <si>
    <t>Izvor financiranja 521</t>
  </si>
  <si>
    <t>Aktivnost T 3140-23</t>
  </si>
  <si>
    <t>˝Dnevnik jedne biljke"</t>
  </si>
  <si>
    <t>Uredski materi.i osta.mat.rashodi</t>
  </si>
  <si>
    <t>Opći prihodi i primici-DEC</t>
  </si>
  <si>
    <t>Pomoći iz drža.prora.kroz opće prihode i primitke-sred.za DEC</t>
  </si>
  <si>
    <t>Pomoći iz drža.prora.kroz opće prihode i primitke-plastenik</t>
  </si>
  <si>
    <t>Pomoći iz državnog proračuna kroz opće prihode i primitke</t>
  </si>
  <si>
    <t>Pomoći iz držav.prora.kroz opće prihode i primitke-DEC sredstva</t>
  </si>
  <si>
    <t>Izvor financiranja 50112</t>
  </si>
  <si>
    <t>Izvor financiranja 112</t>
  </si>
  <si>
    <t>Izvor financiranja 5011</t>
  </si>
  <si>
    <t>Pomoći iz državnog proračuna kroz opće prihode i primitke-izgra.plaste.</t>
  </si>
  <si>
    <t>Izvor financiranja 432</t>
  </si>
  <si>
    <t>Izvor financiranja 510</t>
  </si>
  <si>
    <t>Pomoći iz državnog  proračuna kroz opće prihode i primitke</t>
  </si>
  <si>
    <t>Izvršenje 6/25.</t>
  </si>
  <si>
    <t>indeks</t>
  </si>
  <si>
    <t>Izvršenje 6/26.</t>
  </si>
  <si>
    <t>1.</t>
  </si>
  <si>
    <t>2.</t>
  </si>
  <si>
    <t>3.</t>
  </si>
  <si>
    <t>4.</t>
  </si>
  <si>
    <t>5.</t>
  </si>
  <si>
    <t>6.</t>
  </si>
  <si>
    <t>7.</t>
  </si>
  <si>
    <t xml:space="preserve">indeks(5/4) </t>
  </si>
  <si>
    <t>indeks(Iz.6/26/Rebalans II)</t>
  </si>
  <si>
    <t>indeks(Iz.6/26/Izvršenje 6/25)</t>
  </si>
  <si>
    <t>indeks(Izvršenje.6/26/Rebalans II)</t>
  </si>
  <si>
    <t>indeks(Izvršenje 6/26/Izvršenje 6/25)</t>
  </si>
  <si>
    <t>indeks(Izv.6/26/Izv.6/25.</t>
  </si>
  <si>
    <t>8.</t>
  </si>
  <si>
    <t>9.</t>
  </si>
  <si>
    <t>indeks(7/6)</t>
  </si>
  <si>
    <t>indeks(7/5)</t>
  </si>
  <si>
    <t>Izvršenje 6/25</t>
  </si>
  <si>
    <t>10.</t>
  </si>
  <si>
    <t>indeks(8/7)</t>
  </si>
  <si>
    <t>indeks(8/6)</t>
  </si>
  <si>
    <t>IZVRŠENJE 6/25.</t>
  </si>
  <si>
    <t>IZVRŠENJE 6/26.</t>
  </si>
  <si>
    <t>Ostale pomoći</t>
  </si>
  <si>
    <t xml:space="preserve">Pomoći iz inozemstva </t>
  </si>
  <si>
    <t>Dr.proračun-prijevoz učenika</t>
  </si>
  <si>
    <t>Dec sredstva</t>
  </si>
  <si>
    <t>Prihodi od prodaje nefinancijske imovine</t>
  </si>
  <si>
    <t>Prihodi od prodaje proizvedene imovine</t>
  </si>
  <si>
    <t>Prihodi od nefina.imovine</t>
  </si>
  <si>
    <t>Opći prihodi i primici LSŽ</t>
  </si>
  <si>
    <t>Višak-DEC</t>
  </si>
  <si>
    <t>Izvor financiranja 56</t>
  </si>
  <si>
    <t>VIŠAK-DEC</t>
  </si>
  <si>
    <t>Rashodi za nabavu nefinan.imo.</t>
  </si>
  <si>
    <t xml:space="preserve">Uredska oprema i namještaj </t>
  </si>
  <si>
    <t>Pomoći od inozemnih vlada</t>
  </si>
  <si>
    <t>Tekuće pomoći od inozemnih vlada</t>
  </si>
  <si>
    <t>Kamate za primljene kredite izajmove</t>
  </si>
  <si>
    <t>Kamate za primlj.zajmo.od trgo.druš.i obrt.izvan javn.sekto.</t>
  </si>
  <si>
    <t xml:space="preserve">Građevinski objekti </t>
  </si>
  <si>
    <t>PRIJEDLOG POLUGODIŠNJEG IZVJEŠTAJA O IZVRŠENJU FINANCIJSKOG  PLANA SREDNJE ŠKOLE OTOČAC ZA 2026.  GODINU</t>
  </si>
  <si>
    <t>PRIJEDLOG POLUGODIŠNJEG IZVJEŠTAJA O IZVRŠENJU FINANCIJSKOG PLANA SREDNJE ŠKOLE OTOČAC  ZA 2026. GODINU</t>
  </si>
  <si>
    <t>PRIJEDLOG  POLUGODIŠNJEG IZVJEŠTAJA O IZVRŠENJU FINANCIJSKOG  PLANA SREDNJE ŠKOLE OTOČAC ZA 2026. GODINU</t>
  </si>
  <si>
    <t xml:space="preserve"> PRIJEDLOG POLUGODIŠNJEG IZVJEŠTAJA O IZVRŠENJU  FINANCIJSKOG  PLANA SREDNJE ŠKOLE OTOČAC ZA  2026. GODINU </t>
  </si>
  <si>
    <t>Plan 2026.</t>
  </si>
  <si>
    <t>Opći prihodi i primici-natjecanja</t>
  </si>
  <si>
    <t>Pomoći iz državnog proračuna kroz opće prihode i primitke-plastenik</t>
  </si>
  <si>
    <t>Otočac, 17.07.2026.</t>
  </si>
  <si>
    <t>UKUPNO 6+7</t>
  </si>
  <si>
    <t xml:space="preserve">PRIJEDLOG POLUGODIŠNJEG IZVJEŠTAJA O IZVRŠENJU FINANCIJSKOG PLANA </t>
  </si>
  <si>
    <t>SREDNJE ŠKOLE OTOČAC ZA 2026. GODINU</t>
  </si>
  <si>
    <t>KLASA: 402-02/26-01/1</t>
  </si>
  <si>
    <t>URBROJ: 2125-37-03-26-4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</si>
</sst>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 kn&quot;_-;\-* #,##0.00&quot; kn&quot;_-;_-* \-??&quot; kn&quot;_-;_-@_-"/>
  </numFmts>
  <fonts count="35" x14ac:knownFonts="1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4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000000"/>
      <name val="Calibri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i/>
      <sz val="9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4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9"/>
      <color rgb="FF00000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1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8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i/>
      <sz val="9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0"/>
      <color indexed="8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EEBF7"/>
        <bgColor rgb="FFD9D9D9"/>
      </patternFill>
    </fill>
    <fill>
      <patternFill patternType="solid">
        <fgColor rgb="FFD9D9D9"/>
        <bgColor rgb="FFDEEBF7"/>
      </patternFill>
    </fill>
    <fill>
      <patternFill patternType="solid">
        <fgColor theme="0"/>
        <bgColor rgb="FFDEEBF7"/>
      </patternFill>
    </fill>
    <fill>
      <patternFill patternType="solid">
        <fgColor theme="0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DEEBF7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DEEBF7"/>
      </patternFill>
    </fill>
    <fill>
      <patternFill patternType="solid">
        <fgColor theme="7" tint="0.59999389629810485"/>
        <bgColor rgb="FFFFFFCC"/>
      </patternFill>
    </fill>
    <fill>
      <patternFill patternType="solid">
        <fgColor theme="7" tint="0.39997558519241921"/>
        <bgColor rgb="FFDEEBF7"/>
      </patternFill>
    </fill>
    <fill>
      <patternFill patternType="solid">
        <fgColor theme="7" tint="0.39997558519241921"/>
        <bgColor rgb="FFFFFFCC"/>
      </patternFill>
    </fill>
    <fill>
      <patternFill patternType="solid">
        <fgColor theme="7" tint="0.399975585192419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164" fontId="33" fillId="0" borderId="0" applyBorder="0" applyProtection="0"/>
    <xf numFmtId="9" fontId="33" fillId="0" borderId="0" applyFont="0" applyFill="0" applyBorder="0" applyAlignment="0" applyProtection="0"/>
    <xf numFmtId="0" fontId="2" fillId="0" borderId="0"/>
    <xf numFmtId="0" fontId="1" fillId="0" borderId="0"/>
  </cellStyleXfs>
  <cellXfs count="318">
    <xf numFmtId="0" fontId="0" fillId="0" borderId="0" xfId="0"/>
    <xf numFmtId="0" fontId="3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vertical="center" wrapText="1"/>
    </xf>
    <xf numFmtId="0" fontId="4" fillId="0" borderId="0" xfId="0" applyFont="1" applyBorder="1" applyAlignment="1" applyProtection="1">
      <alignment horizontal="left" wrapText="1"/>
    </xf>
    <xf numFmtId="0" fontId="6" fillId="0" borderId="0" xfId="0" applyFont="1" applyBorder="1" applyAlignment="1" applyProtection="1">
      <alignment wrapText="1"/>
    </xf>
    <xf numFmtId="0" fontId="4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left" wrapText="1"/>
    </xf>
    <xf numFmtId="0" fontId="9" fillId="0" borderId="3" xfId="0" applyFont="1" applyBorder="1" applyAlignment="1">
      <alignment horizontal="left" wrapText="1"/>
    </xf>
    <xf numFmtId="0" fontId="9" fillId="0" borderId="3" xfId="0" applyFont="1" applyBorder="1" applyAlignment="1">
      <alignment horizontal="center" wrapText="1"/>
    </xf>
    <xf numFmtId="0" fontId="9" fillId="0" borderId="3" xfId="0" applyFont="1" applyBorder="1" applyAlignment="1" applyProtection="1">
      <alignment horizontal="left"/>
    </xf>
    <xf numFmtId="0" fontId="9" fillId="2" borderId="4" xfId="0" applyFont="1" applyFill="1" applyBorder="1" applyAlignment="1" applyProtection="1">
      <alignment horizontal="center" vertical="center" wrapText="1"/>
    </xf>
    <xf numFmtId="4" fontId="9" fillId="3" borderId="4" xfId="0" applyNumberFormat="1" applyFont="1" applyFill="1" applyBorder="1" applyAlignment="1">
      <alignment horizontal="right"/>
    </xf>
    <xf numFmtId="4" fontId="9" fillId="0" borderId="4" xfId="0" applyNumberFormat="1" applyFont="1" applyBorder="1" applyAlignment="1">
      <alignment horizontal="right"/>
    </xf>
    <xf numFmtId="0" fontId="10" fillId="3" borderId="2" xfId="0" applyFont="1" applyFill="1" applyBorder="1" applyAlignment="1">
      <alignment horizontal="left" vertical="center"/>
    </xf>
    <xf numFmtId="0" fontId="11" fillId="3" borderId="3" xfId="0" applyFont="1" applyFill="1" applyBorder="1" applyAlignment="1" applyProtection="1">
      <alignment vertical="center"/>
    </xf>
    <xf numFmtId="4" fontId="9" fillId="0" borderId="4" xfId="0" applyNumberFormat="1" applyFont="1" applyBorder="1" applyAlignment="1" applyProtection="1">
      <alignment horizontal="right" wrapText="1"/>
    </xf>
    <xf numFmtId="0" fontId="6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/>
    <xf numFmtId="4" fontId="9" fillId="0" borderId="4" xfId="1" applyNumberFormat="1" applyFont="1" applyBorder="1" applyAlignment="1" applyProtection="1">
      <alignment horizontal="right"/>
    </xf>
    <xf numFmtId="4" fontId="9" fillId="0" borderId="4" xfId="1" applyNumberFormat="1" applyFont="1" applyBorder="1" applyAlignment="1" applyProtection="1">
      <alignment horizontal="right" wrapText="1"/>
    </xf>
    <xf numFmtId="4" fontId="9" fillId="3" borderId="4" xfId="1" applyNumberFormat="1" applyFont="1" applyFill="1" applyBorder="1" applyAlignment="1" applyProtection="1">
      <alignment horizontal="right"/>
    </xf>
    <xf numFmtId="0" fontId="12" fillId="0" borderId="0" xfId="0" applyFont="1" applyAlignment="1">
      <alignment wrapText="1"/>
    </xf>
    <xf numFmtId="4" fontId="10" fillId="4" borderId="2" xfId="0" applyNumberFormat="1" applyFont="1" applyFill="1" applyBorder="1" applyAlignment="1">
      <alignment horizontal="right"/>
    </xf>
    <xf numFmtId="4" fontId="10" fillId="4" borderId="4" xfId="0" applyNumberFormat="1" applyFont="1" applyFill="1" applyBorder="1" applyAlignment="1" applyProtection="1">
      <alignment horizontal="right" wrapText="1"/>
    </xf>
    <xf numFmtId="4" fontId="10" fillId="3" borderId="2" xfId="0" applyNumberFormat="1" applyFont="1" applyFill="1" applyBorder="1" applyAlignment="1">
      <alignment horizontal="right"/>
    </xf>
    <xf numFmtId="0" fontId="13" fillId="0" borderId="0" xfId="0" applyFont="1" applyBorder="1" applyAlignment="1" applyProtection="1">
      <alignment horizontal="center" vertical="center" wrapText="1"/>
    </xf>
    <xf numFmtId="0" fontId="14" fillId="0" borderId="0" xfId="0" applyFont="1" applyAlignment="1">
      <alignment wrapText="1"/>
    </xf>
    <xf numFmtId="0" fontId="15" fillId="0" borderId="0" xfId="0" applyFont="1" applyBorder="1" applyAlignment="1" applyProtection="1">
      <alignment horizontal="center" vertical="center" wrapText="1"/>
    </xf>
    <xf numFmtId="0" fontId="16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/>
    <xf numFmtId="0" fontId="10" fillId="0" borderId="2" xfId="0" applyFont="1" applyBorder="1" applyAlignment="1">
      <alignment horizontal="left" wrapText="1"/>
    </xf>
    <xf numFmtId="0" fontId="10" fillId="0" borderId="3" xfId="0" applyFont="1" applyBorder="1" applyAlignment="1">
      <alignment horizontal="left" wrapText="1"/>
    </xf>
    <xf numFmtId="0" fontId="10" fillId="0" borderId="3" xfId="0" applyFont="1" applyBorder="1" applyAlignment="1">
      <alignment horizontal="center" wrapText="1"/>
    </xf>
    <xf numFmtId="0" fontId="10" fillId="0" borderId="3" xfId="0" applyFont="1" applyBorder="1" applyAlignment="1" applyProtection="1">
      <alignment horizontal="left"/>
    </xf>
    <xf numFmtId="0" fontId="10" fillId="2" borderId="4" xfId="0" applyFont="1" applyFill="1" applyBorder="1" applyAlignment="1" applyProtection="1">
      <alignment horizontal="center" vertical="center" wrapText="1"/>
    </xf>
    <xf numFmtId="3" fontId="10" fillId="4" borderId="2" xfId="0" applyNumberFormat="1" applyFont="1" applyFill="1" applyBorder="1" applyAlignment="1">
      <alignment horizontal="right"/>
    </xf>
    <xf numFmtId="3" fontId="10" fillId="4" borderId="4" xfId="0" applyNumberFormat="1" applyFont="1" applyFill="1" applyBorder="1" applyAlignment="1" applyProtection="1">
      <alignment horizontal="right" wrapText="1"/>
    </xf>
    <xf numFmtId="3" fontId="9" fillId="3" borderId="2" xfId="0" applyNumberFormat="1" applyFont="1" applyFill="1" applyBorder="1" applyAlignment="1">
      <alignment horizontal="right"/>
    </xf>
    <xf numFmtId="3" fontId="9" fillId="3" borderId="4" xfId="0" applyNumberFormat="1" applyFont="1" applyFill="1" applyBorder="1" applyAlignment="1">
      <alignment horizontal="right"/>
    </xf>
    <xf numFmtId="0" fontId="9" fillId="4" borderId="4" xfId="0" applyFont="1" applyFill="1" applyBorder="1" applyAlignment="1" applyProtection="1">
      <alignment horizontal="center" vertical="center" wrapText="1"/>
    </xf>
    <xf numFmtId="0" fontId="9" fillId="4" borderId="5" xfId="0" applyFont="1" applyFill="1" applyBorder="1" applyAlignment="1" applyProtection="1">
      <alignment horizontal="center" vertical="center" wrapText="1"/>
    </xf>
    <xf numFmtId="4" fontId="18" fillId="2" borderId="4" xfId="0" applyNumberFormat="1" applyFont="1" applyFill="1" applyBorder="1" applyAlignment="1">
      <alignment horizontal="right"/>
    </xf>
    <xf numFmtId="0" fontId="19" fillId="0" borderId="0" xfId="0" applyFont="1"/>
    <xf numFmtId="0" fontId="6" fillId="0" borderId="0" xfId="0" applyFont="1" applyBorder="1" applyAlignment="1" applyProtection="1">
      <alignment vertical="center" wrapText="1"/>
    </xf>
    <xf numFmtId="0" fontId="20" fillId="0" borderId="0" xfId="0" applyFont="1"/>
    <xf numFmtId="0" fontId="9" fillId="0" borderId="0" xfId="0" applyFont="1" applyBorder="1" applyAlignment="1" applyProtection="1">
      <alignment horizontal="center" vertical="center" wrapText="1"/>
    </xf>
    <xf numFmtId="0" fontId="21" fillId="4" borderId="4" xfId="0" applyFont="1" applyFill="1" applyBorder="1" applyAlignment="1" applyProtection="1">
      <alignment horizontal="center" vertical="center" wrapText="1"/>
    </xf>
    <xf numFmtId="0" fontId="21" fillId="4" borderId="5" xfId="0" applyFont="1" applyFill="1" applyBorder="1" applyAlignment="1" applyProtection="1">
      <alignment horizontal="center" vertical="center" wrapText="1"/>
    </xf>
    <xf numFmtId="0" fontId="10" fillId="2" borderId="4" xfId="0" applyFont="1" applyFill="1" applyBorder="1" applyAlignment="1" applyProtection="1">
      <alignment horizontal="left" vertical="center" wrapText="1"/>
    </xf>
    <xf numFmtId="4" fontId="5" fillId="2" borderId="4" xfId="0" applyNumberFormat="1" applyFont="1" applyFill="1" applyBorder="1" applyAlignment="1">
      <alignment horizontal="right"/>
    </xf>
    <xf numFmtId="0" fontId="11" fillId="2" borderId="4" xfId="0" applyFont="1" applyFill="1" applyBorder="1" applyAlignment="1" applyProtection="1">
      <alignment horizontal="left" vertical="center" wrapText="1"/>
    </xf>
    <xf numFmtId="4" fontId="9" fillId="2" borderId="4" xfId="0" applyNumberFormat="1" applyFont="1" applyFill="1" applyBorder="1" applyAlignment="1">
      <alignment horizontal="right"/>
    </xf>
    <xf numFmtId="0" fontId="11" fillId="2" borderId="4" xfId="0" applyFont="1" applyFill="1" applyBorder="1" applyAlignment="1">
      <alignment horizontal="left" vertical="center"/>
    </xf>
    <xf numFmtId="0" fontId="22" fillId="2" borderId="4" xfId="0" applyFont="1" applyFill="1" applyBorder="1" applyAlignment="1">
      <alignment horizontal="left" vertical="center"/>
    </xf>
    <xf numFmtId="0" fontId="22" fillId="2" borderId="4" xfId="0" applyFont="1" applyFill="1" applyBorder="1" applyAlignment="1">
      <alignment horizontal="left" vertical="center" wrapText="1"/>
    </xf>
    <xf numFmtId="0" fontId="23" fillId="2" borderId="4" xfId="0" applyFont="1" applyFill="1" applyBorder="1" applyAlignment="1">
      <alignment horizontal="left" vertical="center"/>
    </xf>
    <xf numFmtId="0" fontId="23" fillId="2" borderId="4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/>
    </xf>
    <xf numFmtId="0" fontId="0" fillId="0" borderId="0" xfId="0" applyFont="1"/>
    <xf numFmtId="4" fontId="5" fillId="2" borderId="4" xfId="0" applyNumberFormat="1" applyFont="1" applyFill="1" applyBorder="1" applyAlignment="1">
      <alignment horizontal="right" wrapText="1"/>
    </xf>
    <xf numFmtId="0" fontId="11" fillId="2" borderId="4" xfId="0" applyFont="1" applyFill="1" applyBorder="1" applyAlignment="1">
      <alignment horizontal="left" vertical="center" wrapText="1"/>
    </xf>
    <xf numFmtId="4" fontId="9" fillId="2" borderId="4" xfId="0" applyNumberFormat="1" applyFont="1" applyFill="1" applyBorder="1" applyAlignment="1">
      <alignment horizontal="right" wrapText="1"/>
    </xf>
    <xf numFmtId="0" fontId="11" fillId="2" borderId="4" xfId="0" applyFont="1" applyFill="1" applyBorder="1" applyAlignment="1" applyProtection="1">
      <alignment horizontal="left" vertical="center"/>
    </xf>
    <xf numFmtId="0" fontId="10" fillId="2" borderId="4" xfId="0" applyFont="1" applyFill="1" applyBorder="1" applyAlignment="1" applyProtection="1">
      <alignment horizontal="left" vertical="center"/>
    </xf>
    <xf numFmtId="0" fontId="11" fillId="2" borderId="4" xfId="0" applyFont="1" applyFill="1" applyBorder="1" applyAlignment="1" applyProtection="1">
      <alignment vertical="center" wrapText="1"/>
    </xf>
    <xf numFmtId="0" fontId="10" fillId="2" borderId="4" xfId="0" applyFont="1" applyFill="1" applyBorder="1" applyAlignment="1" applyProtection="1">
      <alignment vertical="center" wrapText="1"/>
    </xf>
    <xf numFmtId="4" fontId="5" fillId="2" borderId="4" xfId="0" applyNumberFormat="1" applyFont="1" applyFill="1" applyBorder="1" applyAlignment="1" applyProtection="1">
      <alignment horizontal="right" wrapText="1"/>
    </xf>
    <xf numFmtId="3" fontId="9" fillId="0" borderId="4" xfId="0" applyNumberFormat="1" applyFont="1" applyBorder="1" applyAlignment="1" applyProtection="1">
      <alignment wrapText="1"/>
    </xf>
    <xf numFmtId="3" fontId="5" fillId="0" borderId="4" xfId="0" applyNumberFormat="1" applyFont="1" applyBorder="1" applyAlignment="1" applyProtection="1">
      <alignment wrapText="1"/>
    </xf>
    <xf numFmtId="0" fontId="5" fillId="2" borderId="5" xfId="0" applyFont="1" applyFill="1" applyBorder="1" applyAlignment="1">
      <alignment horizontal="left" vertical="center" wrapText="1"/>
    </xf>
    <xf numFmtId="0" fontId="25" fillId="0" borderId="0" xfId="0" applyFont="1"/>
    <xf numFmtId="4" fontId="0" fillId="0" borderId="0" xfId="0" applyNumberFormat="1" applyFont="1"/>
    <xf numFmtId="0" fontId="10" fillId="2" borderId="4" xfId="0" applyFont="1" applyFill="1" applyBorder="1" applyAlignment="1">
      <alignment horizontal="left" vertical="center" wrapText="1"/>
    </xf>
    <xf numFmtId="0" fontId="7" fillId="0" borderId="0" xfId="0" applyFont="1"/>
    <xf numFmtId="0" fontId="23" fillId="2" borderId="4" xfId="0" applyFont="1" applyFill="1" applyBorder="1" applyAlignment="1" applyProtection="1">
      <alignment horizontal="left" vertical="center" wrapText="1"/>
    </xf>
    <xf numFmtId="0" fontId="26" fillId="0" borderId="0" xfId="0" applyFont="1"/>
    <xf numFmtId="10" fontId="0" fillId="0" borderId="0" xfId="0" applyNumberFormat="1"/>
    <xf numFmtId="0" fontId="4" fillId="0" borderId="0" xfId="0" applyFont="1" applyBorder="1" applyAlignment="1" applyProtection="1">
      <alignment horizontal="center" vertical="center"/>
    </xf>
    <xf numFmtId="0" fontId="21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vertical="center"/>
    </xf>
    <xf numFmtId="0" fontId="21" fillId="0" borderId="0" xfId="0" applyFont="1" applyBorder="1" applyAlignment="1" applyProtection="1">
      <alignment horizontal="center" vertical="center" wrapText="1"/>
    </xf>
    <xf numFmtId="10" fontId="5" fillId="0" borderId="0" xfId="0" applyNumberFormat="1" applyFont="1" applyBorder="1" applyAlignment="1" applyProtection="1">
      <alignment vertical="center" wrapText="1"/>
    </xf>
    <xf numFmtId="10" fontId="9" fillId="4" borderId="4" xfId="0" applyNumberFormat="1" applyFont="1" applyFill="1" applyBorder="1" applyAlignment="1" applyProtection="1">
      <alignment horizontal="center" vertical="center" wrapText="1"/>
    </xf>
    <xf numFmtId="0" fontId="21" fillId="2" borderId="5" xfId="0" applyFont="1" applyFill="1" applyBorder="1" applyAlignment="1" applyProtection="1">
      <alignment horizontal="left" vertical="center" wrapText="1"/>
    </xf>
    <xf numFmtId="0" fontId="9" fillId="2" borderId="2" xfId="0" applyFont="1" applyFill="1" applyBorder="1" applyAlignment="1" applyProtection="1">
      <alignment horizontal="center" vertical="center"/>
    </xf>
    <xf numFmtId="0" fontId="9" fillId="2" borderId="3" xfId="0" applyFont="1" applyFill="1" applyBorder="1" applyAlignment="1" applyProtection="1">
      <alignment horizontal="left" vertical="center"/>
    </xf>
    <xf numFmtId="0" fontId="9" fillId="2" borderId="5" xfId="0" applyFont="1" applyFill="1" applyBorder="1" applyAlignment="1" applyProtection="1">
      <alignment horizontal="left" vertical="center"/>
    </xf>
    <xf numFmtId="0" fontId="9" fillId="2" borderId="2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center" vertical="center" wrapText="1"/>
    </xf>
    <xf numFmtId="0" fontId="9" fillId="2" borderId="5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28" fillId="2" borderId="5" xfId="0" applyFont="1" applyFill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center"/>
    </xf>
    <xf numFmtId="0" fontId="5" fillId="2" borderId="3" xfId="0" applyFont="1" applyFill="1" applyBorder="1" applyAlignment="1" applyProtection="1">
      <alignment horizontal="left" vertical="center" wrapText="1" indent="1"/>
    </xf>
    <xf numFmtId="0" fontId="5" fillId="2" borderId="5" xfId="0" applyFont="1" applyFill="1" applyBorder="1" applyAlignment="1" applyProtection="1">
      <alignment horizontal="left" vertical="center" wrapText="1" indent="1"/>
    </xf>
    <xf numFmtId="3" fontId="28" fillId="0" borderId="4" xfId="0" applyNumberFormat="1" applyFont="1" applyBorder="1" applyAlignment="1" applyProtection="1">
      <alignment wrapText="1"/>
    </xf>
    <xf numFmtId="0" fontId="9" fillId="0" borderId="2" xfId="0" applyFont="1" applyBorder="1" applyAlignment="1" applyProtection="1">
      <alignment horizontal="center"/>
    </xf>
    <xf numFmtId="3" fontId="21" fillId="0" borderId="4" xfId="0" applyNumberFormat="1" applyFont="1" applyBorder="1" applyAlignment="1" applyProtection="1">
      <alignment wrapText="1"/>
    </xf>
    <xf numFmtId="3" fontId="28" fillId="0" borderId="5" xfId="0" applyNumberFormat="1" applyFont="1" applyBorder="1" applyAlignment="1" applyProtection="1">
      <alignment wrapText="1"/>
    </xf>
    <xf numFmtId="0" fontId="5" fillId="2" borderId="2" xfId="0" applyFont="1" applyFill="1" applyBorder="1" applyAlignment="1" applyProtection="1">
      <alignment horizontal="left" vertical="center" wrapText="1" indent="1"/>
    </xf>
    <xf numFmtId="0" fontId="9" fillId="2" borderId="3" xfId="0" applyFont="1" applyFill="1" applyBorder="1" applyAlignment="1" applyProtection="1">
      <alignment horizontal="left" vertical="center" wrapText="1"/>
    </xf>
    <xf numFmtId="0" fontId="5" fillId="2" borderId="5" xfId="0" applyFont="1" applyFill="1" applyBorder="1" applyAlignment="1" applyProtection="1">
      <alignment horizontal="left" vertical="center" wrapText="1"/>
    </xf>
    <xf numFmtId="0" fontId="5" fillId="2" borderId="3" xfId="0" applyFont="1" applyFill="1" applyBorder="1" applyAlignment="1" applyProtection="1">
      <alignment horizontal="left" vertical="center" wrapText="1"/>
    </xf>
    <xf numFmtId="0" fontId="30" fillId="2" borderId="2" xfId="0" applyFont="1" applyFill="1" applyBorder="1" applyAlignment="1" applyProtection="1">
      <alignment horizontal="center" vertical="center" wrapText="1"/>
    </xf>
    <xf numFmtId="0" fontId="30" fillId="2" borderId="3" xfId="0" applyFont="1" applyFill="1" applyBorder="1" applyAlignment="1" applyProtection="1">
      <alignment horizontal="left" vertical="center" wrapText="1"/>
    </xf>
    <xf numFmtId="0" fontId="30" fillId="2" borderId="5" xfId="0" applyFont="1" applyFill="1" applyBorder="1" applyAlignment="1" applyProtection="1">
      <alignment horizontal="left" vertical="center" wrapText="1"/>
    </xf>
    <xf numFmtId="0" fontId="29" fillId="2" borderId="5" xfId="0" applyFont="1" applyFill="1" applyBorder="1" applyAlignment="1" applyProtection="1">
      <alignment horizontal="left" vertical="center" wrapText="1"/>
    </xf>
    <xf numFmtId="0" fontId="9" fillId="2" borderId="3" xfId="0" applyFont="1" applyFill="1" applyBorder="1" applyAlignment="1" applyProtection="1">
      <alignment horizontal="left" vertical="center" wrapText="1" indent="1"/>
    </xf>
    <xf numFmtId="0" fontId="9" fillId="2" borderId="5" xfId="0" applyFont="1" applyFill="1" applyBorder="1" applyAlignment="1" applyProtection="1">
      <alignment horizontal="left" vertical="center" wrapText="1" indent="1"/>
    </xf>
    <xf numFmtId="3" fontId="31" fillId="0" borderId="4" xfId="0" applyNumberFormat="1" applyFont="1" applyBorder="1" applyAlignment="1" applyProtection="1">
      <alignment wrapText="1"/>
    </xf>
    <xf numFmtId="3" fontId="21" fillId="0" borderId="5" xfId="0" applyNumberFormat="1" applyFont="1" applyBorder="1" applyAlignment="1" applyProtection="1">
      <alignment wrapText="1"/>
    </xf>
    <xf numFmtId="3" fontId="31" fillId="0" borderId="5" xfId="0" applyNumberFormat="1" applyFont="1" applyBorder="1" applyAlignment="1" applyProtection="1">
      <alignment wrapText="1"/>
    </xf>
    <xf numFmtId="0" fontId="9" fillId="2" borderId="5" xfId="0" applyFont="1" applyFill="1" applyBorder="1" applyAlignment="1" applyProtection="1">
      <alignment horizontal="left" vertical="center" wrapText="1"/>
    </xf>
    <xf numFmtId="0" fontId="9" fillId="2" borderId="2" xfId="0" applyFont="1" applyFill="1" applyBorder="1" applyAlignment="1" applyProtection="1">
      <alignment horizontal="left" vertical="center" wrapText="1"/>
    </xf>
    <xf numFmtId="0" fontId="27" fillId="2" borderId="5" xfId="0" applyFont="1" applyFill="1" applyBorder="1" applyAlignment="1" applyProtection="1">
      <alignment horizontal="left" vertical="center" wrapText="1"/>
    </xf>
    <xf numFmtId="0" fontId="32" fillId="2" borderId="2" xfId="0" applyFont="1" applyFill="1" applyBorder="1" applyAlignment="1" applyProtection="1">
      <alignment horizontal="center" vertical="center" wrapText="1"/>
    </xf>
    <xf numFmtId="0" fontId="9" fillId="2" borderId="2" xfId="0" applyFont="1" applyFill="1" applyBorder="1" applyAlignment="1" applyProtection="1">
      <alignment horizontal="left" vertical="center" wrapText="1" indent="1"/>
    </xf>
    <xf numFmtId="3" fontId="5" fillId="2" borderId="4" xfId="0" applyNumberFormat="1" applyFont="1" applyFill="1" applyBorder="1" applyAlignment="1" applyProtection="1">
      <alignment horizontal="right" wrapText="1"/>
    </xf>
    <xf numFmtId="0" fontId="9" fillId="2" borderId="2" xfId="0" applyFont="1" applyFill="1" applyBorder="1" applyAlignment="1" applyProtection="1">
      <alignment horizontal="center" wrapText="1"/>
    </xf>
    <xf numFmtId="0" fontId="9" fillId="2" borderId="3" xfId="0" applyFont="1" applyFill="1" applyBorder="1" applyAlignment="1" applyProtection="1">
      <alignment horizontal="center" wrapText="1"/>
    </xf>
    <xf numFmtId="0" fontId="9" fillId="2" borderId="5" xfId="0" applyFont="1" applyFill="1" applyBorder="1" applyAlignment="1" applyProtection="1">
      <alignment horizontal="center" wrapText="1"/>
    </xf>
    <xf numFmtId="3" fontId="21" fillId="2" borderId="5" xfId="0" applyNumberFormat="1" applyFont="1" applyFill="1" applyBorder="1" applyAlignment="1" applyProtection="1">
      <alignment wrapText="1"/>
    </xf>
    <xf numFmtId="4" fontId="9" fillId="2" borderId="4" xfId="0" applyNumberFormat="1" applyFont="1" applyFill="1" applyBorder="1" applyAlignment="1" applyProtection="1">
      <alignment horizontal="right" wrapText="1"/>
    </xf>
    <xf numFmtId="3" fontId="28" fillId="0" borderId="4" xfId="0" applyNumberFormat="1" applyFont="1" applyBorder="1" applyAlignment="1" applyProtection="1"/>
    <xf numFmtId="0" fontId="5" fillId="2" borderId="2" xfId="0" applyFont="1" applyFill="1" applyBorder="1" applyAlignment="1" applyProtection="1">
      <alignment horizontal="center" wrapText="1"/>
    </xf>
    <xf numFmtId="0" fontId="5" fillId="2" borderId="3" xfId="0" applyFont="1" applyFill="1" applyBorder="1" applyAlignment="1" applyProtection="1">
      <alignment horizontal="center" wrapText="1"/>
    </xf>
    <xf numFmtId="0" fontId="5" fillId="2" borderId="5" xfId="0" applyFont="1" applyFill="1" applyBorder="1" applyAlignment="1" applyProtection="1">
      <alignment horizontal="center" wrapText="1"/>
    </xf>
    <xf numFmtId="3" fontId="28" fillId="0" borderId="4" xfId="0" applyNumberFormat="1" applyFont="1" applyBorder="1" applyAlignment="1" applyProtection="1">
      <alignment horizontal="left" wrapText="1"/>
    </xf>
    <xf numFmtId="10" fontId="5" fillId="2" borderId="4" xfId="0" applyNumberFormat="1" applyFont="1" applyFill="1" applyBorder="1" applyAlignment="1" applyProtection="1">
      <alignment horizontal="right" wrapText="1"/>
    </xf>
    <xf numFmtId="0" fontId="4" fillId="0" borderId="0" xfId="0" applyFont="1" applyBorder="1" applyAlignment="1" applyProtection="1">
      <alignment horizontal="center" vertical="center" wrapText="1"/>
    </xf>
    <xf numFmtId="0" fontId="9" fillId="4" borderId="4" xfId="0" applyFont="1" applyFill="1" applyBorder="1" applyAlignment="1" applyProtection="1">
      <alignment horizontal="center" vertical="center" wrapText="1"/>
    </xf>
    <xf numFmtId="0" fontId="10" fillId="2" borderId="4" xfId="0" applyFont="1" applyFill="1" applyBorder="1" applyAlignment="1" applyProtection="1">
      <alignment horizontal="left" vertical="center" wrapText="1"/>
    </xf>
    <xf numFmtId="0" fontId="29" fillId="6" borderId="5" xfId="0" applyFont="1" applyFill="1" applyBorder="1" applyAlignment="1" applyProtection="1">
      <alignment horizontal="left" vertical="center" wrapText="1"/>
    </xf>
    <xf numFmtId="4" fontId="5" fillId="5" borderId="4" xfId="0" applyNumberFormat="1" applyFont="1" applyFill="1" applyBorder="1" applyAlignment="1">
      <alignment horizontal="right"/>
    </xf>
    <xf numFmtId="0" fontId="3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9" fillId="4" borderId="4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right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 applyProtection="1">
      <alignment horizontal="center" vertical="center" wrapText="1"/>
    </xf>
    <xf numFmtId="10" fontId="4" fillId="0" borderId="0" xfId="0" applyNumberFormat="1" applyFont="1" applyBorder="1" applyAlignment="1" applyProtection="1">
      <alignment horizontal="center" vertical="center" wrapText="1"/>
    </xf>
    <xf numFmtId="10" fontId="9" fillId="2" borderId="4" xfId="0" applyNumberFormat="1" applyFont="1" applyFill="1" applyBorder="1" applyAlignment="1">
      <alignment horizontal="right"/>
    </xf>
    <xf numFmtId="10" fontId="21" fillId="4" borderId="4" xfId="0" applyNumberFormat="1" applyFont="1" applyFill="1" applyBorder="1" applyAlignment="1" applyProtection="1">
      <alignment horizontal="center" vertical="center" wrapText="1"/>
    </xf>
    <xf numFmtId="10" fontId="5" fillId="2" borderId="4" xfId="0" applyNumberFormat="1" applyFont="1" applyFill="1" applyBorder="1" applyAlignment="1">
      <alignment horizontal="right"/>
    </xf>
    <xf numFmtId="0" fontId="21" fillId="7" borderId="4" xfId="0" applyFont="1" applyFill="1" applyBorder="1" applyAlignment="1" applyProtection="1">
      <alignment horizontal="center" vertical="center" wrapText="1"/>
    </xf>
    <xf numFmtId="0" fontId="28" fillId="7" borderId="4" xfId="0" applyFont="1" applyFill="1" applyBorder="1" applyAlignment="1" applyProtection="1">
      <alignment horizontal="center" vertical="center" wrapText="1"/>
    </xf>
    <xf numFmtId="10" fontId="3" fillId="0" borderId="0" xfId="0" applyNumberFormat="1" applyFont="1" applyBorder="1" applyAlignment="1" applyProtection="1">
      <alignment horizontal="center" vertical="center" wrapText="1"/>
    </xf>
    <xf numFmtId="10" fontId="28" fillId="7" borderId="4" xfId="0" applyNumberFormat="1" applyFont="1" applyFill="1" applyBorder="1" applyAlignment="1" applyProtection="1">
      <alignment horizontal="center" vertical="center" wrapText="1"/>
    </xf>
    <xf numFmtId="10" fontId="0" fillId="0" borderId="0" xfId="0" applyNumberFormat="1" applyFont="1"/>
    <xf numFmtId="10" fontId="6" fillId="0" borderId="0" xfId="0" applyNumberFormat="1" applyFont="1" applyBorder="1" applyAlignment="1" applyProtection="1">
      <alignment vertical="center" wrapText="1"/>
    </xf>
    <xf numFmtId="10" fontId="19" fillId="0" borderId="0" xfId="0" applyNumberFormat="1" applyFont="1"/>
    <xf numFmtId="10" fontId="9" fillId="2" borderId="4" xfId="2" applyNumberFormat="1" applyFont="1" applyFill="1" applyBorder="1" applyAlignment="1">
      <alignment horizontal="right"/>
    </xf>
    <xf numFmtId="10" fontId="20" fillId="0" borderId="0" xfId="0" applyNumberFormat="1" applyFont="1"/>
    <xf numFmtId="0" fontId="4" fillId="0" borderId="0" xfId="0" applyFont="1" applyBorder="1" applyAlignment="1" applyProtection="1">
      <alignment horizontal="right" vertical="center" wrapText="1"/>
    </xf>
    <xf numFmtId="0" fontId="4" fillId="0" borderId="1" xfId="0" applyFont="1" applyBorder="1" applyAlignment="1" applyProtection="1">
      <alignment horizontal="right" vertical="center" wrapText="1"/>
    </xf>
    <xf numFmtId="0" fontId="9" fillId="0" borderId="3" xfId="0" applyFont="1" applyBorder="1" applyAlignment="1" applyProtection="1">
      <alignment horizontal="right"/>
    </xf>
    <xf numFmtId="4" fontId="10" fillId="3" borderId="2" xfId="2" applyNumberFormat="1" applyFont="1" applyFill="1" applyBorder="1" applyAlignment="1" applyProtection="1">
      <alignment horizontal="right" vertical="center" wrapText="1"/>
    </xf>
    <xf numFmtId="4" fontId="10" fillId="0" borderId="2" xfId="2" applyNumberFormat="1" applyFont="1" applyBorder="1" applyAlignment="1" applyProtection="1">
      <alignment horizontal="right" vertical="center" wrapText="1"/>
    </xf>
    <xf numFmtId="4" fontId="10" fillId="0" borderId="2" xfId="2" applyNumberFormat="1" applyFont="1" applyBorder="1" applyAlignment="1">
      <alignment horizontal="right" vertical="center"/>
    </xf>
    <xf numFmtId="0" fontId="6" fillId="0" borderId="0" xfId="0" applyFont="1" applyBorder="1" applyAlignment="1" applyProtection="1">
      <alignment horizontal="right" vertical="center" wrapText="1"/>
    </xf>
    <xf numFmtId="0" fontId="9" fillId="0" borderId="4" xfId="0" applyFont="1" applyBorder="1" applyAlignment="1" applyProtection="1">
      <alignment horizontal="right"/>
    </xf>
    <xf numFmtId="4" fontId="10" fillId="0" borderId="2" xfId="0" applyNumberFormat="1" applyFont="1" applyBorder="1" applyAlignment="1">
      <alignment horizontal="right" vertical="center"/>
    </xf>
    <xf numFmtId="4" fontId="10" fillId="3" borderId="2" xfId="0" applyNumberFormat="1" applyFont="1" applyFill="1" applyBorder="1" applyAlignment="1" applyProtection="1">
      <alignment horizontal="right" vertical="center" wrapText="1"/>
    </xf>
    <xf numFmtId="0" fontId="12" fillId="0" borderId="0" xfId="0" applyFont="1" applyAlignment="1">
      <alignment horizontal="right" wrapText="1"/>
    </xf>
    <xf numFmtId="4" fontId="10" fillId="4" borderId="2" xfId="0" applyNumberFormat="1" applyFont="1" applyFill="1" applyBorder="1" applyAlignment="1" applyProtection="1">
      <alignment horizontal="right" vertical="center" wrapText="1"/>
    </xf>
    <xf numFmtId="0" fontId="14" fillId="0" borderId="0" xfId="0" applyFont="1" applyAlignment="1">
      <alignment horizontal="right" wrapText="1"/>
    </xf>
    <xf numFmtId="0" fontId="16" fillId="0" borderId="0" xfId="0" applyFont="1" applyBorder="1" applyAlignment="1" applyProtection="1">
      <alignment horizontal="right" vertical="center" wrapText="1"/>
    </xf>
    <xf numFmtId="0" fontId="10" fillId="0" borderId="4" xfId="0" applyFont="1" applyBorder="1" applyAlignment="1" applyProtection="1">
      <alignment horizontal="right"/>
    </xf>
    <xf numFmtId="0" fontId="0" fillId="0" borderId="0" xfId="0" applyAlignment="1">
      <alignment horizontal="right"/>
    </xf>
    <xf numFmtId="4" fontId="10" fillId="3" borderId="4" xfId="2" applyNumberFormat="1" applyFont="1" applyFill="1" applyBorder="1" applyAlignment="1" applyProtection="1">
      <alignment horizontal="right" vertical="center"/>
    </xf>
    <xf numFmtId="4" fontId="10" fillId="2" borderId="4" xfId="0" applyNumberFormat="1" applyFont="1" applyFill="1" applyBorder="1" applyAlignment="1" applyProtection="1">
      <alignment horizontal="right" vertical="center" wrapText="1"/>
    </xf>
    <xf numFmtId="4" fontId="11" fillId="2" borderId="4" xfId="0" applyNumberFormat="1" applyFont="1" applyFill="1" applyBorder="1" applyAlignment="1">
      <alignment horizontal="right" vertical="center"/>
    </xf>
    <xf numFmtId="4" fontId="11" fillId="2" borderId="4" xfId="0" applyNumberFormat="1" applyFont="1" applyFill="1" applyBorder="1" applyAlignment="1">
      <alignment horizontal="right" vertical="center" wrapText="1"/>
    </xf>
    <xf numFmtId="4" fontId="20" fillId="0" borderId="0" xfId="0" applyNumberFormat="1" applyFont="1" applyAlignment="1">
      <alignment horizontal="right"/>
    </xf>
    <xf numFmtId="4" fontId="9" fillId="4" borderId="5" xfId="0" applyNumberFormat="1" applyFont="1" applyFill="1" applyBorder="1" applyAlignment="1" applyProtection="1">
      <alignment horizontal="right" vertical="center" wrapText="1"/>
    </xf>
    <xf numFmtId="4" fontId="10" fillId="2" borderId="4" xfId="0" applyNumberFormat="1" applyFont="1" applyFill="1" applyBorder="1" applyAlignment="1">
      <alignment horizontal="right" vertical="center"/>
    </xf>
    <xf numFmtId="4" fontId="5" fillId="0" borderId="4" xfId="0" applyNumberFormat="1" applyFont="1" applyBorder="1" applyAlignment="1" applyProtection="1">
      <alignment horizontal="right" wrapText="1"/>
    </xf>
    <xf numFmtId="4" fontId="10" fillId="2" borderId="4" xfId="0" applyNumberFormat="1" applyFont="1" applyFill="1" applyBorder="1" applyAlignment="1" applyProtection="1">
      <alignment horizontal="right" wrapText="1"/>
    </xf>
    <xf numFmtId="4" fontId="11" fillId="2" borderId="4" xfId="0" applyNumberFormat="1" applyFont="1" applyFill="1" applyBorder="1" applyAlignment="1" applyProtection="1">
      <alignment horizontal="right" wrapText="1"/>
    </xf>
    <xf numFmtId="4" fontId="11" fillId="2" borderId="4" xfId="0" applyNumberFormat="1" applyFont="1" applyFill="1" applyBorder="1" applyAlignment="1">
      <alignment horizontal="right"/>
    </xf>
    <xf numFmtId="4" fontId="11" fillId="2" borderId="4" xfId="0" applyNumberFormat="1" applyFont="1" applyFill="1" applyBorder="1" applyAlignment="1">
      <alignment horizontal="right" wrapText="1"/>
    </xf>
    <xf numFmtId="4" fontId="9" fillId="0" borderId="0" xfId="0" applyNumberFormat="1" applyFont="1" applyBorder="1" applyAlignment="1" applyProtection="1">
      <alignment horizontal="right" wrapText="1"/>
    </xf>
    <xf numFmtId="4" fontId="9" fillId="4" borderId="5" xfId="0" applyNumberFormat="1" applyFont="1" applyFill="1" applyBorder="1" applyAlignment="1" applyProtection="1">
      <alignment horizontal="right" wrapText="1"/>
    </xf>
    <xf numFmtId="4" fontId="10" fillId="2" borderId="4" xfId="0" applyNumberFormat="1" applyFont="1" applyFill="1" applyBorder="1" applyAlignment="1">
      <alignment horizontal="right"/>
    </xf>
    <xf numFmtId="4" fontId="10" fillId="2" borderId="4" xfId="0" applyNumberFormat="1" applyFont="1" applyFill="1" applyBorder="1" applyAlignment="1">
      <alignment horizontal="right" wrapText="1"/>
    </xf>
    <xf numFmtId="4" fontId="0" fillId="0" borderId="0" xfId="0" applyNumberFormat="1" applyFont="1" applyAlignment="1">
      <alignment horizontal="right"/>
    </xf>
    <xf numFmtId="0" fontId="11" fillId="2" borderId="5" xfId="0" applyFont="1" applyFill="1" applyBorder="1" applyAlignment="1">
      <alignment horizontal="left" vertical="center" wrapText="1"/>
    </xf>
    <xf numFmtId="0" fontId="21" fillId="7" borderId="4" xfId="0" applyFont="1" applyFill="1" applyBorder="1" applyAlignment="1" applyProtection="1">
      <alignment horizontal="right" vertical="center" wrapText="1"/>
    </xf>
    <xf numFmtId="0" fontId="9" fillId="4" borderId="5" xfId="0" applyFont="1" applyFill="1" applyBorder="1" applyAlignment="1" applyProtection="1">
      <alignment horizontal="right" vertical="center" wrapText="1"/>
    </xf>
    <xf numFmtId="4" fontId="10" fillId="2" borderId="4" xfId="2" applyNumberFormat="1" applyFont="1" applyFill="1" applyBorder="1" applyAlignment="1" applyProtection="1">
      <alignment horizontal="right" vertical="center" wrapText="1"/>
    </xf>
    <xf numFmtId="4" fontId="11" fillId="2" borderId="4" xfId="2" applyNumberFormat="1" applyFont="1" applyFill="1" applyBorder="1" applyAlignment="1">
      <alignment horizontal="right" vertical="center" wrapText="1"/>
    </xf>
    <xf numFmtId="4" fontId="11" fillId="2" borderId="5" xfId="2" applyNumberFormat="1" applyFont="1" applyFill="1" applyBorder="1" applyAlignment="1">
      <alignment horizontal="right" vertical="center" wrapText="1"/>
    </xf>
    <xf numFmtId="4" fontId="5" fillId="2" borderId="5" xfId="2" applyNumberFormat="1" applyFont="1" applyFill="1" applyBorder="1" applyAlignment="1">
      <alignment horizontal="right" vertical="center" wrapText="1"/>
    </xf>
    <xf numFmtId="4" fontId="10" fillId="2" borderId="4" xfId="2" applyNumberFormat="1" applyFont="1" applyFill="1" applyBorder="1" applyAlignment="1">
      <alignment horizontal="right" vertical="center"/>
    </xf>
    <xf numFmtId="4" fontId="10" fillId="2" borderId="4" xfId="2" applyNumberFormat="1" applyFont="1" applyFill="1" applyBorder="1" applyAlignment="1">
      <alignment horizontal="right" vertical="center" wrapText="1"/>
    </xf>
    <xf numFmtId="4" fontId="11" fillId="2" borderId="4" xfId="2" applyNumberFormat="1" applyFont="1" applyFill="1" applyBorder="1" applyAlignment="1">
      <alignment horizontal="right" vertical="center"/>
    </xf>
    <xf numFmtId="4" fontId="11" fillId="2" borderId="4" xfId="2" applyNumberFormat="1" applyFont="1" applyFill="1" applyBorder="1" applyAlignment="1" applyProtection="1">
      <alignment horizontal="right" vertical="center" wrapText="1"/>
    </xf>
    <xf numFmtId="0" fontId="19" fillId="0" borderId="0" xfId="0" applyFont="1" applyAlignment="1">
      <alignment horizontal="right"/>
    </xf>
    <xf numFmtId="4" fontId="5" fillId="2" borderId="5" xfId="0" applyNumberFormat="1" applyFont="1" applyFill="1" applyBorder="1" applyAlignment="1">
      <alignment horizontal="right" vertical="center" wrapText="1"/>
    </xf>
    <xf numFmtId="4" fontId="10" fillId="2" borderId="4" xfId="0" applyNumberFormat="1" applyFont="1" applyFill="1" applyBorder="1" applyAlignment="1">
      <alignment horizontal="right" vertical="center" wrapText="1"/>
    </xf>
    <xf numFmtId="4" fontId="10" fillId="2" borderId="4" xfId="2" applyNumberFormat="1" applyFont="1" applyFill="1" applyBorder="1" applyAlignment="1" applyProtection="1">
      <alignment horizontal="right" wrapText="1"/>
    </xf>
    <xf numFmtId="4" fontId="10" fillId="2" borderId="4" xfId="2" applyNumberFormat="1" applyFont="1" applyFill="1" applyBorder="1" applyAlignment="1">
      <alignment horizontal="right" wrapText="1"/>
    </xf>
    <xf numFmtId="0" fontId="10" fillId="2" borderId="4" xfId="0" applyFont="1" applyFill="1" applyBorder="1" applyAlignment="1" applyProtection="1">
      <alignment horizontal="left" vertical="center" wrapText="1"/>
    </xf>
    <xf numFmtId="4" fontId="11" fillId="2" borderId="5" xfId="0" applyNumberFormat="1" applyFont="1" applyFill="1" applyBorder="1" applyAlignment="1">
      <alignment horizontal="right" vertical="center" wrapText="1"/>
    </xf>
    <xf numFmtId="4" fontId="11" fillId="2" borderId="4" xfId="0" applyNumberFormat="1" applyFont="1" applyFill="1" applyBorder="1" applyAlignment="1" applyProtection="1">
      <alignment horizontal="right" vertical="center" wrapText="1"/>
    </xf>
    <xf numFmtId="4" fontId="23" fillId="2" borderId="4" xfId="0" applyNumberFormat="1" applyFont="1" applyFill="1" applyBorder="1" applyAlignment="1" applyProtection="1">
      <alignment horizontal="right" vertical="center" wrapText="1"/>
    </xf>
    <xf numFmtId="0" fontId="5" fillId="2" borderId="2" xfId="0" applyFont="1" applyFill="1" applyBorder="1" applyAlignment="1" applyProtection="1">
      <alignment horizontal="center" vertical="center"/>
    </xf>
    <xf numFmtId="0" fontId="34" fillId="8" borderId="5" xfId="0" applyNumberFormat="1" applyFont="1" applyFill="1" applyBorder="1" applyAlignment="1" applyProtection="1">
      <alignment horizontal="center" vertical="center"/>
    </xf>
    <xf numFmtId="0" fontId="34" fillId="8" borderId="5" xfId="0" applyNumberFormat="1" applyFont="1" applyFill="1" applyBorder="1" applyAlignment="1" applyProtection="1">
      <alignment horizontal="center" vertical="center" wrapText="1"/>
    </xf>
    <xf numFmtId="10" fontId="5" fillId="12" borderId="4" xfId="0" applyNumberFormat="1" applyFont="1" applyFill="1" applyBorder="1" applyAlignment="1" applyProtection="1">
      <alignment horizontal="center" vertical="center" wrapText="1"/>
    </xf>
    <xf numFmtId="10" fontId="5" fillId="13" borderId="4" xfId="0" applyNumberFormat="1" applyFont="1" applyFill="1" applyBorder="1" applyAlignment="1" applyProtection="1">
      <alignment horizontal="right" wrapText="1"/>
    </xf>
    <xf numFmtId="0" fontId="9" fillId="9" borderId="4" xfId="0" applyFont="1" applyFill="1" applyBorder="1" applyAlignment="1" applyProtection="1">
      <alignment horizontal="center" vertical="center" wrapText="1"/>
    </xf>
    <xf numFmtId="0" fontId="5" fillId="9" borderId="4" xfId="0" applyFont="1" applyFill="1" applyBorder="1" applyAlignment="1" applyProtection="1">
      <alignment horizontal="center" vertical="center" wrapText="1"/>
    </xf>
    <xf numFmtId="0" fontId="9" fillId="10" borderId="5" xfId="0" applyFont="1" applyFill="1" applyBorder="1" applyAlignment="1" applyProtection="1">
      <alignment horizontal="center" vertical="center" wrapText="1"/>
    </xf>
    <xf numFmtId="0" fontId="9" fillId="10" borderId="4" xfId="0" applyFont="1" applyFill="1" applyBorder="1" applyAlignment="1" applyProtection="1">
      <alignment horizontal="center" vertical="center" wrapText="1"/>
    </xf>
    <xf numFmtId="0" fontId="21" fillId="10" borderId="5" xfId="0" applyFont="1" applyFill="1" applyBorder="1" applyAlignment="1" applyProtection="1">
      <alignment horizontal="center" vertical="center" wrapText="1"/>
    </xf>
    <xf numFmtId="4" fontId="9" fillId="10" borderId="4" xfId="0" applyNumberFormat="1" applyFont="1" applyFill="1" applyBorder="1" applyAlignment="1" applyProtection="1">
      <alignment horizontal="center" vertical="center" wrapText="1"/>
    </xf>
    <xf numFmtId="0" fontId="18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18" fillId="10" borderId="5" xfId="0" applyFont="1" applyFill="1" applyBorder="1" applyAlignment="1">
      <alignment horizontal="center" vertical="center" wrapText="1"/>
    </xf>
    <xf numFmtId="0" fontId="28" fillId="10" borderId="5" xfId="0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21" fillId="14" borderId="5" xfId="0" applyFont="1" applyFill="1" applyBorder="1" applyAlignment="1" applyProtection="1">
      <alignment horizontal="left" vertical="center" wrapText="1"/>
    </xf>
    <xf numFmtId="4" fontId="5" fillId="14" borderId="4" xfId="0" applyNumberFormat="1" applyFont="1" applyFill="1" applyBorder="1" applyAlignment="1">
      <alignment horizontal="right"/>
    </xf>
    <xf numFmtId="0" fontId="28" fillId="14" borderId="5" xfId="0" applyFont="1" applyFill="1" applyBorder="1" applyAlignment="1">
      <alignment horizontal="center" vertical="center" wrapText="1"/>
    </xf>
    <xf numFmtId="4" fontId="9" fillId="14" borderId="4" xfId="0" applyNumberFormat="1" applyFont="1" applyFill="1" applyBorder="1" applyAlignment="1">
      <alignment horizontal="right"/>
    </xf>
    <xf numFmtId="3" fontId="28" fillId="14" borderId="5" xfId="0" applyNumberFormat="1" applyFont="1" applyFill="1" applyBorder="1" applyAlignment="1" applyProtection="1">
      <alignment wrapText="1"/>
    </xf>
    <xf numFmtId="0" fontId="28" fillId="15" borderId="5" xfId="0" applyFont="1" applyFill="1" applyBorder="1" applyAlignment="1" applyProtection="1">
      <alignment horizontal="left" vertical="center" wrapText="1"/>
    </xf>
    <xf numFmtId="0" fontId="29" fillId="14" borderId="5" xfId="0" applyFont="1" applyFill="1" applyBorder="1" applyAlignment="1" applyProtection="1">
      <alignment horizontal="left" vertical="center" wrapText="1"/>
    </xf>
    <xf numFmtId="0" fontId="5" fillId="14" borderId="2" xfId="0" applyFont="1" applyFill="1" applyBorder="1" applyAlignment="1" applyProtection="1">
      <alignment horizontal="center"/>
    </xf>
    <xf numFmtId="0" fontId="5" fillId="14" borderId="3" xfId="0" applyFont="1" applyFill="1" applyBorder="1" applyAlignment="1" applyProtection="1">
      <alignment horizontal="left" vertical="center" wrapText="1" indent="1"/>
    </xf>
    <xf numFmtId="0" fontId="5" fillId="14" borderId="5" xfId="0" applyFont="1" applyFill="1" applyBorder="1" applyAlignment="1" applyProtection="1">
      <alignment horizontal="left" vertical="center" wrapText="1" indent="1"/>
    </xf>
    <xf numFmtId="4" fontId="9" fillId="14" borderId="4" xfId="0" applyNumberFormat="1" applyFont="1" applyFill="1" applyBorder="1" applyAlignment="1" applyProtection="1">
      <alignment horizontal="right" wrapText="1"/>
    </xf>
    <xf numFmtId="0" fontId="5" fillId="14" borderId="2" xfId="0" applyFont="1" applyFill="1" applyBorder="1" applyAlignment="1" applyProtection="1">
      <alignment horizontal="center" wrapText="1"/>
    </xf>
    <xf numFmtId="0" fontId="5" fillId="14" borderId="3" xfId="0" applyFont="1" applyFill="1" applyBorder="1" applyAlignment="1" applyProtection="1">
      <alignment horizontal="center" wrapText="1"/>
    </xf>
    <xf numFmtId="0" fontId="5" fillId="14" borderId="5" xfId="0" applyFont="1" applyFill="1" applyBorder="1" applyAlignment="1" applyProtection="1">
      <alignment horizontal="center" wrapText="1"/>
    </xf>
    <xf numFmtId="0" fontId="28" fillId="14" borderId="5" xfId="0" applyFont="1" applyFill="1" applyBorder="1" applyAlignment="1" applyProtection="1">
      <alignment horizontal="left" vertical="center" wrapText="1"/>
    </xf>
    <xf numFmtId="0" fontId="9" fillId="15" borderId="2" xfId="0" applyFont="1" applyFill="1" applyBorder="1" applyAlignment="1" applyProtection="1">
      <alignment wrapText="1"/>
    </xf>
    <xf numFmtId="0" fontId="9" fillId="15" borderId="3" xfId="0" applyFont="1" applyFill="1" applyBorder="1" applyAlignment="1" applyProtection="1">
      <alignment wrapText="1"/>
    </xf>
    <xf numFmtId="0" fontId="9" fillId="15" borderId="5" xfId="0" applyFont="1" applyFill="1" applyBorder="1" applyAlignment="1" applyProtection="1">
      <alignment wrapText="1"/>
    </xf>
    <xf numFmtId="0" fontId="21" fillId="15" borderId="5" xfId="0" applyFont="1" applyFill="1" applyBorder="1" applyAlignment="1" applyProtection="1">
      <alignment horizontal="left" vertical="center" wrapText="1"/>
    </xf>
    <xf numFmtId="4" fontId="9" fillId="15" borderId="4" xfId="0" applyNumberFormat="1" applyFont="1" applyFill="1" applyBorder="1" applyAlignment="1">
      <alignment horizontal="right"/>
    </xf>
    <xf numFmtId="4" fontId="5" fillId="15" borderId="4" xfId="0" applyNumberFormat="1" applyFont="1" applyFill="1" applyBorder="1" applyAlignment="1">
      <alignment horizontal="right"/>
    </xf>
    <xf numFmtId="3" fontId="21" fillId="16" borderId="4" xfId="0" applyNumberFormat="1" applyFont="1" applyFill="1" applyBorder="1" applyAlignment="1" applyProtection="1">
      <alignment wrapText="1"/>
    </xf>
    <xf numFmtId="3" fontId="28" fillId="16" borderId="4" xfId="0" applyNumberFormat="1" applyFont="1" applyFill="1" applyBorder="1" applyAlignment="1" applyProtection="1">
      <alignment wrapText="1"/>
    </xf>
    <xf numFmtId="3" fontId="21" fillId="14" borderId="4" xfId="0" applyNumberFormat="1" applyFont="1" applyFill="1" applyBorder="1" applyAlignment="1" applyProtection="1">
      <alignment wrapText="1"/>
    </xf>
    <xf numFmtId="4" fontId="5" fillId="14" borderId="4" xfId="0" applyNumberFormat="1" applyFont="1" applyFill="1" applyBorder="1" applyAlignment="1" applyProtection="1">
      <alignment horizontal="right" wrapText="1"/>
    </xf>
    <xf numFmtId="3" fontId="28" fillId="14" borderId="4" xfId="0" applyNumberFormat="1" applyFont="1" applyFill="1" applyBorder="1" applyAlignment="1" applyProtection="1">
      <alignment wrapText="1"/>
    </xf>
    <xf numFmtId="3" fontId="5" fillId="14" borderId="4" xfId="0" applyNumberFormat="1" applyFont="1" applyFill="1" applyBorder="1" applyAlignment="1" applyProtection="1">
      <alignment horizontal="right" wrapText="1"/>
    </xf>
    <xf numFmtId="4" fontId="21" fillId="4" borderId="5" xfId="0" applyNumberFormat="1" applyFont="1" applyFill="1" applyBorder="1" applyAlignment="1" applyProtection="1">
      <alignment horizontal="right" vertical="center" wrapText="1"/>
    </xf>
    <xf numFmtId="10" fontId="5" fillId="12" borderId="4" xfId="0" applyNumberFormat="1" applyFont="1" applyFill="1" applyBorder="1" applyAlignment="1" applyProtection="1">
      <alignment horizontal="center" wrapText="1"/>
    </xf>
    <xf numFmtId="10" fontId="9" fillId="3" borderId="4" xfId="0" applyNumberFormat="1" applyFont="1" applyFill="1" applyBorder="1" applyAlignment="1">
      <alignment horizontal="right"/>
    </xf>
    <xf numFmtId="10" fontId="5" fillId="8" borderId="0" xfId="0" applyNumberFormat="1" applyFont="1" applyFill="1" applyBorder="1" applyAlignment="1" applyProtection="1"/>
    <xf numFmtId="10" fontId="5" fillId="8" borderId="0" xfId="0" applyNumberFormat="1" applyFont="1" applyFill="1" applyBorder="1" applyAlignment="1" applyProtection="1">
      <alignment wrapText="1"/>
    </xf>
    <xf numFmtId="10" fontId="5" fillId="11" borderId="4" xfId="0" applyNumberFormat="1" applyFont="1" applyFill="1" applyBorder="1" applyAlignment="1" applyProtection="1">
      <alignment horizontal="center" wrapText="1"/>
    </xf>
    <xf numFmtId="10" fontId="0" fillId="8" borderId="0" xfId="0" applyNumberFormat="1" applyFont="1" applyFill="1" applyAlignment="1"/>
    <xf numFmtId="10" fontId="0" fillId="11" borderId="0" xfId="0" applyNumberFormat="1" applyFont="1" applyFill="1" applyAlignment="1"/>
    <xf numFmtId="4" fontId="11" fillId="2" borderId="4" xfId="2" applyNumberFormat="1" applyFont="1" applyFill="1" applyBorder="1" applyAlignment="1">
      <alignment horizontal="right" wrapText="1"/>
    </xf>
    <xf numFmtId="10" fontId="5" fillId="0" borderId="4" xfId="0" applyNumberFormat="1" applyFont="1" applyBorder="1" applyAlignment="1" applyProtection="1">
      <alignment horizontal="center" vertical="center" wrapText="1"/>
    </xf>
    <xf numFmtId="10" fontId="5" fillId="4" borderId="4" xfId="0" applyNumberFormat="1" applyFont="1" applyFill="1" applyBorder="1" applyAlignment="1" applyProtection="1">
      <alignment horizontal="center" vertical="center" wrapText="1"/>
    </xf>
    <xf numFmtId="10" fontId="5" fillId="0" borderId="0" xfId="0" applyNumberFormat="1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center" wrapText="1"/>
    </xf>
    <xf numFmtId="10" fontId="18" fillId="8" borderId="0" xfId="0" applyNumberFormat="1" applyFont="1" applyFill="1" applyBorder="1" applyAlignment="1" applyProtection="1">
      <alignment horizontal="center" wrapText="1"/>
    </xf>
    <xf numFmtId="0" fontId="10" fillId="4" borderId="4" xfId="0" applyFont="1" applyFill="1" applyBorder="1" applyAlignment="1" applyProtection="1">
      <alignment horizontal="left" vertical="center" wrapText="1"/>
    </xf>
    <xf numFmtId="0" fontId="10" fillId="3" borderId="2" xfId="0" applyFont="1" applyFill="1" applyBorder="1" applyAlignment="1" applyProtection="1">
      <alignment horizontal="left" vertical="center" wrapText="1"/>
    </xf>
    <xf numFmtId="0" fontId="17" fillId="0" borderId="0" xfId="0" applyFont="1" applyBorder="1" applyAlignment="1" applyProtection="1">
      <alignment wrapText="1"/>
    </xf>
    <xf numFmtId="0" fontId="10" fillId="3" borderId="4" xfId="0" applyFont="1" applyFill="1" applyBorder="1" applyAlignment="1" applyProtection="1">
      <alignment horizontal="left" vertical="center" wrapText="1"/>
    </xf>
    <xf numFmtId="0" fontId="13" fillId="0" borderId="0" xfId="0" applyFont="1" applyBorder="1" applyAlignment="1" applyProtection="1">
      <alignment horizontal="center" vertical="center" wrapText="1"/>
    </xf>
    <xf numFmtId="0" fontId="10" fillId="0" borderId="2" xfId="0" applyFont="1" applyBorder="1" applyAlignment="1">
      <alignment horizontal="left" vertical="center"/>
    </xf>
    <xf numFmtId="0" fontId="3" fillId="0" borderId="0" xfId="0" applyFont="1" applyBorder="1" applyAlignment="1" applyProtection="1">
      <alignment horizontal="center" vertical="center" wrapText="1"/>
    </xf>
    <xf numFmtId="0" fontId="10" fillId="0" borderId="2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10" fillId="2" borderId="4" xfId="0" applyFont="1" applyFill="1" applyBorder="1" applyAlignment="1" applyProtection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center" vertical="center"/>
    </xf>
    <xf numFmtId="0" fontId="21" fillId="14" borderId="4" xfId="0" applyFont="1" applyFill="1" applyBorder="1" applyAlignment="1" applyProtection="1">
      <alignment horizontal="left" vertical="center" wrapText="1"/>
    </xf>
    <xf numFmtId="0" fontId="28" fillId="14" borderId="4" xfId="0" applyFont="1" applyFill="1" applyBorder="1" applyAlignment="1" applyProtection="1">
      <alignment horizontal="left"/>
    </xf>
    <xf numFmtId="0" fontId="9" fillId="2" borderId="4" xfId="0" applyFont="1" applyFill="1" applyBorder="1" applyAlignment="1" applyProtection="1">
      <alignment horizontal="left" vertical="center" wrapText="1"/>
    </xf>
    <xf numFmtId="0" fontId="5" fillId="0" borderId="4" xfId="0" applyFont="1" applyBorder="1" applyAlignment="1" applyProtection="1">
      <alignment horizontal="left"/>
    </xf>
    <xf numFmtId="0" fontId="5" fillId="16" borderId="4" xfId="0" applyFont="1" applyFill="1" applyBorder="1" applyAlignment="1" applyProtection="1">
      <alignment horizontal="left"/>
    </xf>
    <xf numFmtId="0" fontId="5" fillId="14" borderId="4" xfId="0" applyFont="1" applyFill="1" applyBorder="1" applyAlignment="1" applyProtection="1">
      <alignment horizontal="center" wrapText="1"/>
    </xf>
    <xf numFmtId="0" fontId="28" fillId="14" borderId="4" xfId="0" applyFont="1" applyFill="1" applyBorder="1" applyAlignment="1" applyProtection="1">
      <alignment horizontal="left" vertical="center" wrapText="1"/>
    </xf>
    <xf numFmtId="0" fontId="21" fillId="2" borderId="4" xfId="0" applyFont="1" applyFill="1" applyBorder="1" applyAlignment="1" applyProtection="1">
      <alignment horizontal="left" vertical="center" wrapText="1"/>
    </xf>
    <xf numFmtId="0" fontId="5" fillId="14" borderId="4" xfId="0" applyFont="1" applyFill="1" applyBorder="1" applyAlignment="1" applyProtection="1">
      <alignment horizontal="left" vertical="center" wrapText="1"/>
    </xf>
    <xf numFmtId="0" fontId="28" fillId="2" borderId="4" xfId="0" applyFont="1" applyFill="1" applyBorder="1" applyAlignment="1" applyProtection="1">
      <alignment horizontal="left" vertical="center" wrapText="1"/>
    </xf>
    <xf numFmtId="0" fontId="5" fillId="2" borderId="4" xfId="0" applyFont="1" applyFill="1" applyBorder="1" applyAlignment="1" applyProtection="1">
      <alignment horizontal="left" vertical="center" wrapText="1"/>
    </xf>
    <xf numFmtId="0" fontId="28" fillId="5" borderId="4" xfId="0" applyFont="1" applyFill="1" applyBorder="1" applyAlignment="1" applyProtection="1">
      <alignment horizontal="left" vertical="center" wrapText="1"/>
    </xf>
    <xf numFmtId="0" fontId="24" fillId="14" borderId="4" xfId="0" applyFont="1" applyFill="1" applyBorder="1" applyAlignment="1" applyProtection="1">
      <alignment horizontal="left" vertical="center" wrapText="1"/>
    </xf>
    <xf numFmtId="0" fontId="9" fillId="14" borderId="4" xfId="0" applyFont="1" applyFill="1" applyBorder="1" applyAlignment="1" applyProtection="1">
      <alignment horizontal="left" vertical="center" wrapText="1"/>
    </xf>
    <xf numFmtId="0" fontId="10" fillId="2" borderId="4" xfId="0" applyFont="1" applyFill="1" applyBorder="1" applyAlignment="1" applyProtection="1">
      <alignment horizontal="left" vertical="center" wrapText="1"/>
    </xf>
    <xf numFmtId="0" fontId="28" fillId="14" borderId="4" xfId="0" applyFont="1" applyFill="1" applyBorder="1" applyAlignment="1" applyProtection="1">
      <alignment horizontal="left" wrapText="1"/>
    </xf>
    <xf numFmtId="0" fontId="5" fillId="2" borderId="4" xfId="0" applyFont="1" applyFill="1" applyBorder="1" applyAlignment="1" applyProtection="1">
      <alignment horizontal="left" vertical="center" wrapText="1" indent="1"/>
    </xf>
    <xf numFmtId="0" fontId="24" fillId="2" borderId="4" xfId="0" applyFont="1" applyFill="1" applyBorder="1" applyAlignment="1" applyProtection="1">
      <alignment horizontal="left" vertical="center" wrapText="1"/>
    </xf>
    <xf numFmtId="0" fontId="5" fillId="14" borderId="4" xfId="0" applyFont="1" applyFill="1" applyBorder="1" applyAlignment="1" applyProtection="1">
      <alignment horizontal="left"/>
    </xf>
    <xf numFmtId="0" fontId="10" fillId="14" borderId="4" xfId="0" applyFont="1" applyFill="1" applyBorder="1" applyAlignment="1" applyProtection="1">
      <alignment horizontal="left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34" fillId="8" borderId="2" xfId="0" applyNumberFormat="1" applyFont="1" applyFill="1" applyBorder="1" applyAlignment="1" applyProtection="1">
      <alignment horizontal="left" vertical="center" wrapText="1"/>
    </xf>
    <xf numFmtId="0" fontId="34" fillId="8" borderId="3" xfId="0" applyNumberFormat="1" applyFont="1" applyFill="1" applyBorder="1" applyAlignment="1" applyProtection="1">
      <alignment horizontal="left" vertical="center" wrapText="1"/>
    </xf>
    <xf numFmtId="0" fontId="34" fillId="8" borderId="5" xfId="0" applyNumberFormat="1" applyFont="1" applyFill="1" applyBorder="1" applyAlignment="1" applyProtection="1">
      <alignment horizontal="left" vertical="center" wrapText="1"/>
    </xf>
    <xf numFmtId="0" fontId="9" fillId="10" borderId="4" xfId="0" applyFont="1" applyFill="1" applyBorder="1" applyAlignment="1" applyProtection="1">
      <alignment horizontal="center" vertical="center" wrapText="1"/>
    </xf>
    <xf numFmtId="0" fontId="27" fillId="10" borderId="4" xfId="0" applyFont="1" applyFill="1" applyBorder="1" applyAlignment="1" applyProtection="1">
      <alignment horizontal="center" vertical="center" wrapText="1"/>
    </xf>
    <xf numFmtId="0" fontId="20" fillId="10" borderId="4" xfId="0" applyFont="1" applyFill="1" applyBorder="1" applyAlignment="1">
      <alignment horizontal="center" vertical="center" wrapText="1"/>
    </xf>
    <xf numFmtId="0" fontId="18" fillId="10" borderId="4" xfId="0" applyFont="1" applyFill="1" applyBorder="1" applyAlignment="1">
      <alignment horizontal="center" vertical="center" wrapText="1"/>
    </xf>
    <xf numFmtId="0" fontId="9" fillId="9" borderId="2" xfId="0" applyFont="1" applyFill="1" applyBorder="1" applyAlignment="1" applyProtection="1">
      <alignment horizontal="center" vertical="center" wrapText="1"/>
    </xf>
    <xf numFmtId="0" fontId="9" fillId="9" borderId="3" xfId="0" applyFont="1" applyFill="1" applyBorder="1" applyAlignment="1" applyProtection="1">
      <alignment horizontal="center" vertical="center" wrapText="1"/>
    </xf>
    <xf numFmtId="0" fontId="9" fillId="9" borderId="5" xfId="0" applyFont="1" applyFill="1" applyBorder="1" applyAlignment="1" applyProtection="1">
      <alignment horizontal="center" vertical="center" wrapText="1"/>
    </xf>
    <xf numFmtId="0" fontId="5" fillId="14" borderId="4" xfId="0" applyFont="1" applyFill="1" applyBorder="1" applyAlignment="1" applyProtection="1">
      <alignment horizontal="center"/>
    </xf>
  </cellXfs>
  <cellStyles count="5">
    <cellStyle name="Normalno" xfId="0" builtinId="0"/>
    <cellStyle name="Normalno 2" xfId="3"/>
    <cellStyle name="Normalno 3" xfId="4"/>
    <cellStyle name="Postotak" xfId="2" builtinId="5"/>
    <cellStyle name="Valuta" xfId="1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4"/>
  <sheetViews>
    <sheetView tabSelected="1" topLeftCell="A19" zoomScaleNormal="100" workbookViewId="0">
      <selection activeCell="B42" sqref="B42"/>
    </sheetView>
  </sheetViews>
  <sheetFormatPr defaultColWidth="8.5703125" defaultRowHeight="15" x14ac:dyDescent="0.25"/>
  <cols>
    <col min="5" max="5" width="25.28515625" customWidth="1"/>
    <col min="6" max="6" width="20.7109375" style="173" customWidth="1"/>
    <col min="7" max="7" width="17.5703125" customWidth="1"/>
    <col min="8" max="8" width="17.140625" customWidth="1"/>
    <col min="9" max="9" width="14.140625" customWidth="1"/>
    <col min="10" max="10" width="12.28515625" customWidth="1"/>
  </cols>
  <sheetData>
    <row r="1" spans="1:15" ht="42" customHeight="1" x14ac:dyDescent="0.25">
      <c r="A1" s="278" t="s">
        <v>353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</row>
    <row r="2" spans="1:15" ht="18" x14ac:dyDescent="0.25">
      <c r="A2" s="2"/>
      <c r="B2" s="2"/>
      <c r="C2" s="2"/>
      <c r="D2" s="2"/>
      <c r="E2" s="2"/>
      <c r="F2" s="158"/>
      <c r="G2" s="2"/>
      <c r="H2" s="2"/>
      <c r="I2" s="140"/>
      <c r="J2" s="2"/>
    </row>
    <row r="3" spans="1:15" ht="15.75" customHeight="1" x14ac:dyDescent="0.25">
      <c r="A3" s="276" t="s">
        <v>0</v>
      </c>
      <c r="B3" s="276"/>
      <c r="C3" s="276"/>
      <c r="D3" s="276"/>
      <c r="E3" s="276"/>
      <c r="F3" s="276"/>
      <c r="G3" s="276"/>
      <c r="H3" s="276"/>
      <c r="I3" s="276"/>
      <c r="J3" s="276"/>
    </row>
    <row r="4" spans="1:15" ht="18" x14ac:dyDescent="0.25">
      <c r="A4" s="2"/>
      <c r="B4" s="2"/>
      <c r="C4" s="2"/>
      <c r="D4" s="2"/>
      <c r="E4" s="2"/>
      <c r="F4" s="158"/>
      <c r="G4" s="2"/>
      <c r="H4" s="3"/>
      <c r="I4" s="3"/>
      <c r="J4" s="3"/>
    </row>
    <row r="5" spans="1:15" ht="15.75" customHeight="1" x14ac:dyDescent="0.25">
      <c r="A5" s="276" t="s">
        <v>1</v>
      </c>
      <c r="B5" s="276"/>
      <c r="C5" s="276"/>
      <c r="D5" s="276"/>
      <c r="E5" s="276"/>
      <c r="F5" s="276"/>
      <c r="G5" s="276"/>
      <c r="H5" s="276"/>
      <c r="I5" s="276"/>
      <c r="J5" s="276"/>
    </row>
    <row r="6" spans="1:15" ht="18" x14ac:dyDescent="0.25">
      <c r="A6" s="4"/>
      <c r="B6" s="5"/>
      <c r="C6" s="5"/>
      <c r="D6" s="5"/>
      <c r="E6" s="6"/>
      <c r="F6" s="159"/>
      <c r="G6" s="7"/>
      <c r="H6" s="7"/>
      <c r="I6" s="7"/>
      <c r="J6" s="8" t="s">
        <v>2</v>
      </c>
    </row>
    <row r="7" spans="1:15" x14ac:dyDescent="0.25">
      <c r="A7" s="9"/>
      <c r="B7" s="10"/>
      <c r="C7" s="10"/>
      <c r="D7" s="11"/>
      <c r="E7" s="12"/>
      <c r="F7" s="160" t="s">
        <v>333</v>
      </c>
      <c r="G7" s="13" t="s">
        <v>3</v>
      </c>
      <c r="H7" s="13" t="s">
        <v>334</v>
      </c>
      <c r="I7" s="13" t="s">
        <v>310</v>
      </c>
      <c r="J7" s="13" t="s">
        <v>310</v>
      </c>
    </row>
    <row r="8" spans="1:15" ht="15" customHeight="1" x14ac:dyDescent="0.25">
      <c r="A8" s="271" t="s">
        <v>4</v>
      </c>
      <c r="B8" s="271"/>
      <c r="C8" s="271"/>
      <c r="D8" s="271"/>
      <c r="E8" s="271"/>
      <c r="F8" s="161">
        <v>1031971.03</v>
      </c>
      <c r="G8" s="14">
        <v>2714078.07</v>
      </c>
      <c r="H8" s="14">
        <v>1057879.49</v>
      </c>
      <c r="I8" s="257">
        <f>AVERAGE(H8/G8)</f>
        <v>0.38977489324763603</v>
      </c>
      <c r="J8" s="257">
        <f>AVERAGE(H8/F8)</f>
        <v>1.0251058016618935</v>
      </c>
    </row>
    <row r="9" spans="1:15" ht="15" customHeight="1" x14ac:dyDescent="0.25">
      <c r="A9" s="277" t="s">
        <v>5</v>
      </c>
      <c r="B9" s="277"/>
      <c r="C9" s="277"/>
      <c r="D9" s="277"/>
      <c r="E9" s="277"/>
      <c r="F9" s="162">
        <v>1030961.03</v>
      </c>
      <c r="G9" s="15">
        <v>2714078.07</v>
      </c>
      <c r="H9" s="15">
        <v>1057879.49</v>
      </c>
      <c r="I9" s="257">
        <f t="shared" ref="I9:I14" si="0">AVERAGE(H9/G9)</f>
        <v>0.38977489324763603</v>
      </c>
      <c r="J9" s="257">
        <f t="shared" ref="J9:J14" si="1">AVERAGE(H9/F9)</f>
        <v>1.0261100654793907</v>
      </c>
    </row>
    <row r="10" spans="1:15" x14ac:dyDescent="0.25">
      <c r="A10" s="275" t="s">
        <v>6</v>
      </c>
      <c r="B10" s="275"/>
      <c r="C10" s="275"/>
      <c r="D10" s="275"/>
      <c r="E10" s="275"/>
      <c r="F10" s="163">
        <v>1010</v>
      </c>
      <c r="G10" s="15">
        <v>0</v>
      </c>
      <c r="H10" s="15">
        <v>0</v>
      </c>
      <c r="I10" s="257">
        <v>0</v>
      </c>
      <c r="J10" s="257">
        <f t="shared" si="1"/>
        <v>0</v>
      </c>
    </row>
    <row r="11" spans="1:15" x14ac:dyDescent="0.25">
      <c r="A11" s="16" t="s">
        <v>7</v>
      </c>
      <c r="B11" s="17"/>
      <c r="C11" s="17"/>
      <c r="D11" s="17"/>
      <c r="E11" s="17"/>
      <c r="F11" s="174">
        <v>1172557.6100000001</v>
      </c>
      <c r="G11" s="14">
        <v>2737478.07</v>
      </c>
      <c r="H11" s="14">
        <v>1053987.3799999999</v>
      </c>
      <c r="I11" s="257">
        <f t="shared" si="0"/>
        <v>0.38502130539442092</v>
      </c>
      <c r="J11" s="257">
        <f t="shared" si="1"/>
        <v>0.89887897277814754</v>
      </c>
    </row>
    <row r="12" spans="1:15" ht="15" customHeight="1" x14ac:dyDescent="0.25">
      <c r="A12" s="277" t="s">
        <v>8</v>
      </c>
      <c r="B12" s="277"/>
      <c r="C12" s="277"/>
      <c r="D12" s="277"/>
      <c r="E12" s="277"/>
      <c r="F12" s="162">
        <v>1162359.6100000001</v>
      </c>
      <c r="G12" s="15">
        <v>2725478.07</v>
      </c>
      <c r="H12" s="15">
        <v>1045318.85</v>
      </c>
      <c r="I12" s="257">
        <f t="shared" si="0"/>
        <v>0.38353596072046181</v>
      </c>
      <c r="J12" s="257">
        <f t="shared" si="1"/>
        <v>0.89930761616880328</v>
      </c>
    </row>
    <row r="13" spans="1:15" x14ac:dyDescent="0.25">
      <c r="A13" s="275" t="s">
        <v>9</v>
      </c>
      <c r="B13" s="275"/>
      <c r="C13" s="275"/>
      <c r="D13" s="275"/>
      <c r="E13" s="275"/>
      <c r="F13" s="163">
        <v>10198</v>
      </c>
      <c r="G13" s="15">
        <v>12000</v>
      </c>
      <c r="H13" s="15">
        <v>8668.5300000000007</v>
      </c>
      <c r="I13" s="257">
        <f t="shared" si="0"/>
        <v>0.72237750000000001</v>
      </c>
      <c r="J13" s="257">
        <f t="shared" si="1"/>
        <v>0.8500225534418514</v>
      </c>
    </row>
    <row r="14" spans="1:15" ht="15" customHeight="1" x14ac:dyDescent="0.25">
      <c r="A14" s="271" t="s">
        <v>10</v>
      </c>
      <c r="B14" s="271"/>
      <c r="C14" s="271"/>
      <c r="D14" s="271"/>
      <c r="E14" s="271"/>
      <c r="F14" s="161">
        <v>-140586.57999999999</v>
      </c>
      <c r="G14" s="14">
        <v>-23400</v>
      </c>
      <c r="H14" s="14">
        <v>3892.11</v>
      </c>
      <c r="I14" s="257">
        <f t="shared" si="0"/>
        <v>-0.16632948717948717</v>
      </c>
      <c r="J14" s="257">
        <f t="shared" si="1"/>
        <v>-2.7684790397490291E-2</v>
      </c>
    </row>
    <row r="15" spans="1:15" ht="18" x14ac:dyDescent="0.25">
      <c r="A15" s="2"/>
      <c r="B15" s="19"/>
      <c r="C15" s="19"/>
      <c r="D15" s="19"/>
      <c r="E15" s="19"/>
      <c r="F15" s="164"/>
      <c r="G15" s="20"/>
      <c r="H15" s="20"/>
      <c r="I15" s="20"/>
      <c r="J15" s="20"/>
    </row>
    <row r="16" spans="1:15" ht="15.75" customHeight="1" x14ac:dyDescent="0.25">
      <c r="A16" s="276" t="s">
        <v>11</v>
      </c>
      <c r="B16" s="276"/>
      <c r="C16" s="276"/>
      <c r="D16" s="276"/>
      <c r="E16" s="276"/>
      <c r="F16" s="276"/>
      <c r="G16" s="276"/>
      <c r="H16" s="276"/>
      <c r="I16" s="276"/>
      <c r="J16" s="276"/>
    </row>
    <row r="17" spans="1:10" ht="18" x14ac:dyDescent="0.25">
      <c r="A17" s="2"/>
      <c r="B17" s="19"/>
      <c r="C17" s="19"/>
      <c r="D17" s="19"/>
      <c r="E17" s="19"/>
      <c r="F17" s="164"/>
      <c r="G17" s="20"/>
      <c r="H17" s="20"/>
      <c r="I17" s="20"/>
      <c r="J17" s="20"/>
    </row>
    <row r="18" spans="1:10" x14ac:dyDescent="0.25">
      <c r="A18" s="9"/>
      <c r="B18" s="10"/>
      <c r="C18" s="10"/>
      <c r="D18" s="11"/>
      <c r="E18" s="12"/>
      <c r="F18" s="165" t="s">
        <v>333</v>
      </c>
      <c r="G18" s="13" t="s">
        <v>3</v>
      </c>
      <c r="H18" s="13" t="s">
        <v>334</v>
      </c>
      <c r="I18" s="13" t="s">
        <v>310</v>
      </c>
      <c r="J18" s="13" t="s">
        <v>310</v>
      </c>
    </row>
    <row r="19" spans="1:10" x14ac:dyDescent="0.25">
      <c r="A19" s="275" t="s">
        <v>12</v>
      </c>
      <c r="B19" s="275"/>
      <c r="C19" s="275"/>
      <c r="D19" s="275"/>
      <c r="E19" s="275"/>
      <c r="F19" s="166">
        <v>0</v>
      </c>
      <c r="G19" s="21">
        <v>0</v>
      </c>
      <c r="H19" s="21">
        <v>0</v>
      </c>
      <c r="I19" s="21">
        <v>0</v>
      </c>
      <c r="J19" s="22">
        <v>0</v>
      </c>
    </row>
    <row r="20" spans="1:10" x14ac:dyDescent="0.25">
      <c r="A20" s="275" t="s">
        <v>13</v>
      </c>
      <c r="B20" s="275"/>
      <c r="C20" s="275"/>
      <c r="D20" s="275"/>
      <c r="E20" s="275"/>
      <c r="F20" s="166">
        <v>0</v>
      </c>
      <c r="G20" s="21">
        <v>0</v>
      </c>
      <c r="H20" s="21">
        <v>0</v>
      </c>
      <c r="I20" s="21">
        <v>0</v>
      </c>
      <c r="J20" s="22">
        <v>0</v>
      </c>
    </row>
    <row r="21" spans="1:10" ht="15" customHeight="1" x14ac:dyDescent="0.25">
      <c r="A21" s="271" t="s">
        <v>14</v>
      </c>
      <c r="B21" s="271"/>
      <c r="C21" s="271"/>
      <c r="D21" s="271"/>
      <c r="E21" s="271"/>
      <c r="F21" s="167">
        <v>0</v>
      </c>
      <c r="G21" s="23">
        <v>0</v>
      </c>
      <c r="H21" s="23">
        <v>0</v>
      </c>
      <c r="I21" s="23">
        <v>0</v>
      </c>
      <c r="J21" s="23">
        <v>0</v>
      </c>
    </row>
    <row r="22" spans="1:10" ht="15" customHeight="1" x14ac:dyDescent="0.25">
      <c r="A22" s="271" t="s">
        <v>15</v>
      </c>
      <c r="B22" s="271"/>
      <c r="C22" s="271"/>
      <c r="D22" s="271"/>
      <c r="E22" s="271"/>
      <c r="F22" s="167">
        <v>0</v>
      </c>
      <c r="G22" s="23">
        <v>-23400</v>
      </c>
      <c r="H22" s="23">
        <v>3892.11</v>
      </c>
      <c r="I22" s="23">
        <f>AVERAGE(H22/G22)</f>
        <v>-0.16632948717948717</v>
      </c>
      <c r="J22" s="23">
        <v>0</v>
      </c>
    </row>
    <row r="23" spans="1:10" ht="18" x14ac:dyDescent="0.25">
      <c r="A23" s="2"/>
      <c r="B23" s="19"/>
      <c r="C23" s="19"/>
      <c r="D23" s="19"/>
      <c r="E23" s="19"/>
      <c r="F23" s="164"/>
      <c r="G23" s="20"/>
      <c r="H23" s="20"/>
      <c r="I23" s="20"/>
      <c r="J23" s="20"/>
    </row>
    <row r="24" spans="1:10" ht="15.75" customHeight="1" x14ac:dyDescent="0.25">
      <c r="A24" s="276" t="s">
        <v>16</v>
      </c>
      <c r="B24" s="276"/>
      <c r="C24" s="276"/>
      <c r="D24" s="276"/>
      <c r="E24" s="276"/>
      <c r="F24" s="276"/>
      <c r="G24" s="276"/>
      <c r="H24" s="276"/>
      <c r="I24" s="276"/>
      <c r="J24" s="276"/>
    </row>
    <row r="25" spans="1:10" ht="15.75" x14ac:dyDescent="0.25">
      <c r="A25" s="1"/>
      <c r="B25" s="24"/>
      <c r="C25" s="24"/>
      <c r="D25" s="24"/>
      <c r="E25" s="24"/>
      <c r="F25" s="168"/>
      <c r="G25" s="24"/>
      <c r="H25" s="24"/>
      <c r="I25" s="24"/>
      <c r="J25" s="24"/>
    </row>
    <row r="26" spans="1:10" x14ac:dyDescent="0.25">
      <c r="A26" s="9"/>
      <c r="B26" s="10"/>
      <c r="C26" s="10"/>
      <c r="D26" s="11"/>
      <c r="E26" s="12"/>
      <c r="F26" s="165" t="s">
        <v>333</v>
      </c>
      <c r="G26" s="13" t="s">
        <v>3</v>
      </c>
      <c r="H26" s="13" t="s">
        <v>334</v>
      </c>
      <c r="I26" s="13" t="s">
        <v>310</v>
      </c>
      <c r="J26" s="13" t="s">
        <v>310</v>
      </c>
    </row>
    <row r="27" spans="1:10" ht="15" customHeight="1" x14ac:dyDescent="0.25">
      <c r="A27" s="270" t="s">
        <v>17</v>
      </c>
      <c r="B27" s="270"/>
      <c r="C27" s="270"/>
      <c r="D27" s="270"/>
      <c r="E27" s="270"/>
      <c r="F27" s="169">
        <v>26995.14</v>
      </c>
      <c r="G27" s="25">
        <v>23400</v>
      </c>
      <c r="H27" s="25">
        <v>-90303.59</v>
      </c>
      <c r="I27" s="25">
        <f>AVERAGE(H27/G27)</f>
        <v>-3.8591277777777777</v>
      </c>
      <c r="J27" s="26">
        <f>AVERAGE(H27/F27)</f>
        <v>-3.3451795397245578</v>
      </c>
    </row>
    <row r="28" spans="1:10" ht="15" customHeight="1" x14ac:dyDescent="0.25">
      <c r="A28" s="271" t="s">
        <v>18</v>
      </c>
      <c r="B28" s="271"/>
      <c r="C28" s="271"/>
      <c r="D28" s="271"/>
      <c r="E28" s="271"/>
      <c r="F28" s="167">
        <v>0</v>
      </c>
      <c r="G28" s="27">
        <v>0</v>
      </c>
      <c r="H28" s="27">
        <v>-86411.48</v>
      </c>
      <c r="I28" s="25">
        <v>0</v>
      </c>
      <c r="J28" s="26">
        <v>0</v>
      </c>
    </row>
    <row r="29" spans="1:10" ht="45" customHeight="1" x14ac:dyDescent="0.25">
      <c r="A29" s="273" t="s">
        <v>19</v>
      </c>
      <c r="B29" s="273"/>
      <c r="C29" s="273"/>
      <c r="D29" s="273"/>
      <c r="E29" s="273"/>
      <c r="F29" s="167">
        <v>0</v>
      </c>
      <c r="G29" s="27">
        <v>0</v>
      </c>
      <c r="H29" s="27">
        <v>0</v>
      </c>
      <c r="I29" s="25">
        <v>0</v>
      </c>
      <c r="J29" s="26">
        <v>0</v>
      </c>
    </row>
    <row r="30" spans="1:10" ht="15.75" x14ac:dyDescent="0.25">
      <c r="A30" s="28"/>
      <c r="B30" s="29"/>
      <c r="C30" s="29"/>
      <c r="D30" s="29"/>
      <c r="E30" s="29"/>
      <c r="F30" s="170"/>
      <c r="G30" s="29"/>
      <c r="H30" s="29"/>
      <c r="I30" s="29"/>
      <c r="J30" s="29"/>
    </row>
    <row r="31" spans="1:10" ht="15.75" customHeight="1" x14ac:dyDescent="0.25">
      <c r="A31" s="274" t="s">
        <v>20</v>
      </c>
      <c r="B31" s="274"/>
      <c r="C31" s="274"/>
      <c r="D31" s="274"/>
      <c r="E31" s="274"/>
      <c r="F31" s="274"/>
      <c r="G31" s="274"/>
      <c r="H31" s="274"/>
      <c r="I31" s="274"/>
      <c r="J31" s="274"/>
    </row>
    <row r="32" spans="1:10" ht="18" x14ac:dyDescent="0.25">
      <c r="A32" s="30"/>
      <c r="B32" s="31"/>
      <c r="C32" s="31"/>
      <c r="D32" s="31"/>
      <c r="E32" s="31"/>
      <c r="F32" s="171"/>
      <c r="G32" s="32"/>
      <c r="H32" s="32"/>
      <c r="I32" s="32"/>
      <c r="J32" s="32"/>
    </row>
    <row r="33" spans="1:10" x14ac:dyDescent="0.25">
      <c r="A33" s="33"/>
      <c r="B33" s="34"/>
      <c r="C33" s="34"/>
      <c r="D33" s="35"/>
      <c r="E33" s="36"/>
      <c r="F33" s="172" t="s">
        <v>333</v>
      </c>
      <c r="G33" s="37" t="s">
        <v>3</v>
      </c>
      <c r="H33" s="37" t="s">
        <v>334</v>
      </c>
      <c r="I33" s="37" t="s">
        <v>310</v>
      </c>
      <c r="J33" s="37" t="s">
        <v>310</v>
      </c>
    </row>
    <row r="34" spans="1:10" ht="15" customHeight="1" x14ac:dyDescent="0.25">
      <c r="A34" s="270" t="s">
        <v>17</v>
      </c>
      <c r="B34" s="270"/>
      <c r="C34" s="270"/>
      <c r="D34" s="270"/>
      <c r="E34" s="270"/>
      <c r="F34" s="169"/>
      <c r="G34" s="38">
        <v>0</v>
      </c>
      <c r="H34" s="38">
        <f>G37</f>
        <v>0</v>
      </c>
      <c r="I34" s="38"/>
      <c r="J34" s="39">
        <f>H37</f>
        <v>0</v>
      </c>
    </row>
    <row r="35" spans="1:10" ht="28.5" customHeight="1" x14ac:dyDescent="0.25">
      <c r="A35" s="270" t="s">
        <v>21</v>
      </c>
      <c r="B35" s="270"/>
      <c r="C35" s="270"/>
      <c r="D35" s="270"/>
      <c r="E35" s="270"/>
      <c r="F35" s="169"/>
      <c r="G35" s="38">
        <v>0</v>
      </c>
      <c r="H35" s="38">
        <v>0</v>
      </c>
      <c r="I35" s="38"/>
      <c r="J35" s="39">
        <v>0</v>
      </c>
    </row>
    <row r="36" spans="1:10" ht="15" customHeight="1" x14ac:dyDescent="0.25">
      <c r="A36" s="270" t="s">
        <v>22</v>
      </c>
      <c r="B36" s="270"/>
      <c r="C36" s="270"/>
      <c r="D36" s="270"/>
      <c r="E36" s="270"/>
      <c r="F36" s="169"/>
      <c r="G36" s="38">
        <v>0</v>
      </c>
      <c r="H36" s="38">
        <v>0</v>
      </c>
      <c r="I36" s="38"/>
      <c r="J36" s="39">
        <v>0</v>
      </c>
    </row>
    <row r="37" spans="1:10" ht="15" customHeight="1" x14ac:dyDescent="0.25">
      <c r="A37" s="271" t="s">
        <v>18</v>
      </c>
      <c r="B37" s="271"/>
      <c r="C37" s="271"/>
      <c r="D37" s="271"/>
      <c r="E37" s="271"/>
      <c r="F37" s="167"/>
      <c r="G37" s="40">
        <v>0</v>
      </c>
      <c r="H37" s="40">
        <f>H34-H35+H36</f>
        <v>0</v>
      </c>
      <c r="I37" s="40"/>
      <c r="J37" s="41">
        <f>J34-J35+J36</f>
        <v>0</v>
      </c>
    </row>
    <row r="38" spans="1:10" ht="17.25" customHeight="1" x14ac:dyDescent="0.25"/>
    <row r="39" spans="1:10" x14ac:dyDescent="0.25">
      <c r="A39" s="272"/>
      <c r="B39" s="272"/>
      <c r="C39" s="272"/>
      <c r="D39" s="272"/>
      <c r="E39" s="272"/>
      <c r="F39" s="272"/>
      <c r="G39" s="272"/>
      <c r="H39" s="272"/>
      <c r="I39" s="272"/>
      <c r="J39" s="272"/>
    </row>
    <row r="40" spans="1:10" ht="9" customHeight="1" x14ac:dyDescent="0.25"/>
    <row r="41" spans="1:10" x14ac:dyDescent="0.25">
      <c r="B41" t="s">
        <v>364</v>
      </c>
    </row>
    <row r="42" spans="1:10" x14ac:dyDescent="0.25">
      <c r="B42" t="s">
        <v>365</v>
      </c>
      <c r="H42" t="s">
        <v>23</v>
      </c>
    </row>
    <row r="43" spans="1:10" x14ac:dyDescent="0.25">
      <c r="B43" t="s">
        <v>360</v>
      </c>
    </row>
    <row r="44" spans="1:10" x14ac:dyDescent="0.25">
      <c r="H44" t="s">
        <v>24</v>
      </c>
    </row>
  </sheetData>
  <mergeCells count="24">
    <mergeCell ref="A1:O1"/>
    <mergeCell ref="A3:J3"/>
    <mergeCell ref="A5:J5"/>
    <mergeCell ref="A8:E8"/>
    <mergeCell ref="A9:E9"/>
    <mergeCell ref="A10:E10"/>
    <mergeCell ref="A12:E12"/>
    <mergeCell ref="A13:E13"/>
    <mergeCell ref="A14:E14"/>
    <mergeCell ref="A16:J16"/>
    <mergeCell ref="A19:E19"/>
    <mergeCell ref="A20:E20"/>
    <mergeCell ref="A21:E21"/>
    <mergeCell ref="A22:E22"/>
    <mergeCell ref="A24:J24"/>
    <mergeCell ref="A35:E35"/>
    <mergeCell ref="A36:E36"/>
    <mergeCell ref="A37:E37"/>
    <mergeCell ref="A39:J39"/>
    <mergeCell ref="A27:E27"/>
    <mergeCell ref="A28:E28"/>
    <mergeCell ref="A29:E29"/>
    <mergeCell ref="A31:J31"/>
    <mergeCell ref="A34:E34"/>
  </mergeCells>
  <pageMargins left="0.7" right="0.7" top="0.75" bottom="0.75" header="0.51180555555555496" footer="0.51180555555555496"/>
  <pageSetup paperSize="9" scale="66" firstPageNumber="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8"/>
  <sheetViews>
    <sheetView topLeftCell="A106" zoomScaleNormal="100" workbookViewId="0">
      <selection activeCell="O44" sqref="O44"/>
    </sheetView>
  </sheetViews>
  <sheetFormatPr defaultColWidth="8.5703125" defaultRowHeight="15" x14ac:dyDescent="0.25"/>
  <cols>
    <col min="1" max="1" width="8" customWidth="1"/>
    <col min="2" max="3" width="7.42578125" customWidth="1"/>
    <col min="4" max="4" width="8.140625" customWidth="1"/>
    <col min="5" max="5" width="25" customWidth="1"/>
    <col min="6" max="6" width="16.28515625" style="190" customWidth="1"/>
    <col min="7" max="7" width="12" customWidth="1"/>
    <col min="8" max="8" width="13.5703125" customWidth="1"/>
    <col min="9" max="9" width="13.5703125" style="153" customWidth="1"/>
    <col min="10" max="10" width="12.85546875" style="153" customWidth="1"/>
  </cols>
  <sheetData>
    <row r="1" spans="1:17" ht="37.5" customHeight="1" x14ac:dyDescent="0.25">
      <c r="A1" s="47"/>
      <c r="B1" s="276" t="s">
        <v>354</v>
      </c>
      <c r="C1" s="276"/>
      <c r="D1" s="276"/>
      <c r="E1" s="276"/>
      <c r="F1" s="276"/>
      <c r="G1" s="276"/>
      <c r="H1" s="276"/>
      <c r="I1" s="276"/>
      <c r="J1" s="276"/>
      <c r="K1" s="281"/>
      <c r="L1" s="281"/>
      <c r="M1" s="281"/>
      <c r="N1" s="281"/>
      <c r="O1" s="281"/>
      <c r="P1" s="281"/>
      <c r="Q1" s="281"/>
    </row>
    <row r="2" spans="1:17" ht="15" customHeight="1" x14ac:dyDescent="0.25">
      <c r="A2" s="279" t="s">
        <v>0</v>
      </c>
      <c r="B2" s="279"/>
      <c r="C2" s="279"/>
      <c r="D2" s="279"/>
      <c r="E2" s="279"/>
      <c r="F2" s="279"/>
      <c r="G2" s="279"/>
      <c r="H2" s="279"/>
      <c r="I2" s="279"/>
      <c r="J2" s="279"/>
    </row>
    <row r="3" spans="1:17" ht="15" customHeight="1" x14ac:dyDescent="0.25">
      <c r="A3" s="279" t="s">
        <v>25</v>
      </c>
      <c r="B3" s="279"/>
      <c r="C3" s="279"/>
      <c r="D3" s="279"/>
      <c r="E3" s="279"/>
      <c r="F3" s="279"/>
      <c r="G3" s="279"/>
      <c r="H3" s="279"/>
      <c r="I3" s="279"/>
      <c r="J3" s="279"/>
    </row>
    <row r="4" spans="1:17" x14ac:dyDescent="0.25">
      <c r="A4" s="48"/>
      <c r="B4" s="282" t="s">
        <v>45</v>
      </c>
      <c r="C4" s="282"/>
      <c r="D4" s="282"/>
      <c r="E4" s="282"/>
      <c r="F4" s="282"/>
      <c r="G4" s="282"/>
      <c r="H4" s="282"/>
      <c r="I4" s="282"/>
      <c r="J4" s="282"/>
    </row>
    <row r="5" spans="1:17" ht="15" customHeight="1" x14ac:dyDescent="0.25">
      <c r="A5" s="279" t="s">
        <v>46</v>
      </c>
      <c r="B5" s="279"/>
      <c r="C5" s="279"/>
      <c r="D5" s="279"/>
      <c r="E5" s="279"/>
      <c r="F5" s="279"/>
      <c r="G5" s="279"/>
      <c r="H5" s="279"/>
      <c r="I5" s="279"/>
      <c r="J5" s="279"/>
    </row>
    <row r="6" spans="1:17" ht="15" customHeight="1" x14ac:dyDescent="0.25">
      <c r="A6" s="144" t="s">
        <v>312</v>
      </c>
      <c r="B6" s="144" t="s">
        <v>313</v>
      </c>
      <c r="C6" s="144" t="s">
        <v>314</v>
      </c>
      <c r="D6" s="144" t="s">
        <v>315</v>
      </c>
      <c r="E6" s="144" t="s">
        <v>316</v>
      </c>
      <c r="F6" s="18" t="s">
        <v>317</v>
      </c>
      <c r="G6" s="144" t="s">
        <v>318</v>
      </c>
      <c r="H6" s="144" t="s">
        <v>325</v>
      </c>
      <c r="I6" s="264" t="s">
        <v>326</v>
      </c>
      <c r="J6" s="264" t="s">
        <v>330</v>
      </c>
    </row>
    <row r="7" spans="1:17" ht="35.25" customHeight="1" x14ac:dyDescent="0.25">
      <c r="A7" s="49" t="s">
        <v>26</v>
      </c>
      <c r="B7" s="50" t="s">
        <v>27</v>
      </c>
      <c r="C7" s="50" t="s">
        <v>47</v>
      </c>
      <c r="D7" s="50" t="s">
        <v>48</v>
      </c>
      <c r="E7" s="50" t="s">
        <v>28</v>
      </c>
      <c r="F7" s="255" t="s">
        <v>329</v>
      </c>
      <c r="G7" s="42" t="s">
        <v>357</v>
      </c>
      <c r="H7" s="42" t="s">
        <v>311</v>
      </c>
      <c r="I7" s="265" t="s">
        <v>331</v>
      </c>
      <c r="J7" s="265" t="s">
        <v>332</v>
      </c>
    </row>
    <row r="8" spans="1:17" x14ac:dyDescent="0.25">
      <c r="A8" s="51">
        <v>6</v>
      </c>
      <c r="B8" s="51"/>
      <c r="C8" s="51"/>
      <c r="D8" s="51"/>
      <c r="E8" s="51" t="s">
        <v>29</v>
      </c>
      <c r="F8" s="182">
        <v>1030961.03</v>
      </c>
      <c r="G8" s="52">
        <v>2714078.07</v>
      </c>
      <c r="H8" s="52">
        <v>1057879.49</v>
      </c>
      <c r="I8" s="148">
        <f>AVERAGE(H8/G8)</f>
        <v>0.38977489324763603</v>
      </c>
      <c r="J8" s="148">
        <f>AVERAGE(H8/F8)</f>
        <v>1.0261100654793907</v>
      </c>
    </row>
    <row r="9" spans="1:17" ht="38.25" x14ac:dyDescent="0.25">
      <c r="A9" s="51"/>
      <c r="B9" s="53">
        <v>63</v>
      </c>
      <c r="C9" s="53"/>
      <c r="D9" s="53"/>
      <c r="E9" s="53" t="s">
        <v>30</v>
      </c>
      <c r="F9" s="182">
        <v>825249.84</v>
      </c>
      <c r="G9" s="54">
        <v>2430085</v>
      </c>
      <c r="H9" s="54">
        <v>868955.57</v>
      </c>
      <c r="I9" s="148">
        <f t="shared" ref="I9:I45" si="0">AVERAGE(H9/G9)</f>
        <v>0.35758237674813842</v>
      </c>
      <c r="J9" s="148">
        <f t="shared" ref="J9:J45" si="1">AVERAGE(H9/F9)</f>
        <v>1.0529606040275028</v>
      </c>
    </row>
    <row r="10" spans="1:17" x14ac:dyDescent="0.25">
      <c r="A10" s="207"/>
      <c r="B10" s="53"/>
      <c r="C10" s="207">
        <v>631</v>
      </c>
      <c r="D10" s="53"/>
      <c r="E10" s="53" t="s">
        <v>348</v>
      </c>
      <c r="F10" s="182">
        <v>0</v>
      </c>
      <c r="G10" s="54">
        <v>0</v>
      </c>
      <c r="H10" s="54">
        <v>0</v>
      </c>
      <c r="I10" s="148">
        <v>0</v>
      </c>
      <c r="J10" s="148">
        <v>0</v>
      </c>
    </row>
    <row r="11" spans="1:17" ht="25.5" x14ac:dyDescent="0.25">
      <c r="A11" s="207"/>
      <c r="B11" s="53"/>
      <c r="C11" s="53"/>
      <c r="D11" s="53">
        <v>6311</v>
      </c>
      <c r="E11" s="53" t="s">
        <v>349</v>
      </c>
      <c r="F11" s="183">
        <v>0</v>
      </c>
      <c r="G11" s="52">
        <v>0</v>
      </c>
      <c r="H11" s="52">
        <v>0</v>
      </c>
      <c r="I11" s="148">
        <v>0</v>
      </c>
      <c r="J11" s="148">
        <v>0</v>
      </c>
    </row>
    <row r="12" spans="1:17" ht="38.25" x14ac:dyDescent="0.25">
      <c r="A12" s="55"/>
      <c r="B12" s="55"/>
      <c r="C12" s="56">
        <v>636</v>
      </c>
      <c r="D12" s="56"/>
      <c r="E12" s="57" t="s">
        <v>49</v>
      </c>
      <c r="F12" s="189">
        <v>805588.84</v>
      </c>
      <c r="G12" s="54">
        <v>2427750</v>
      </c>
      <c r="H12" s="54">
        <v>868955.57</v>
      </c>
      <c r="I12" s="148">
        <f t="shared" si="0"/>
        <v>0.35792629801256304</v>
      </c>
      <c r="J12" s="148">
        <f t="shared" si="1"/>
        <v>1.0786588975090567</v>
      </c>
    </row>
    <row r="13" spans="1:17" ht="25.5" x14ac:dyDescent="0.25">
      <c r="A13" s="55"/>
      <c r="B13" s="55"/>
      <c r="C13" s="58"/>
      <c r="D13" s="58">
        <v>6361</v>
      </c>
      <c r="E13" s="59" t="s">
        <v>50</v>
      </c>
      <c r="F13" s="185">
        <v>805588.64</v>
      </c>
      <c r="G13" s="52">
        <v>2425250</v>
      </c>
      <c r="H13" s="52">
        <v>867939.27</v>
      </c>
      <c r="I13" s="148">
        <f t="shared" si="0"/>
        <v>0.3578762065766416</v>
      </c>
      <c r="J13" s="148">
        <f t="shared" si="1"/>
        <v>1.0773976033227082</v>
      </c>
    </row>
    <row r="14" spans="1:17" ht="25.5" x14ac:dyDescent="0.25">
      <c r="A14" s="55"/>
      <c r="B14" s="60"/>
      <c r="C14" s="58"/>
      <c r="D14" s="58">
        <v>6362</v>
      </c>
      <c r="E14" s="59" t="s">
        <v>51</v>
      </c>
      <c r="F14" s="185">
        <v>0</v>
      </c>
      <c r="G14" s="52">
        <v>2500</v>
      </c>
      <c r="H14" s="52">
        <v>1016.3</v>
      </c>
      <c r="I14" s="148">
        <f t="shared" si="0"/>
        <v>0.40651999999999999</v>
      </c>
      <c r="J14" s="148">
        <v>0</v>
      </c>
    </row>
    <row r="15" spans="1:17" ht="25.5" x14ac:dyDescent="0.25">
      <c r="A15" s="55"/>
      <c r="B15" s="60"/>
      <c r="C15" s="56">
        <v>638</v>
      </c>
      <c r="D15" s="56"/>
      <c r="E15" s="57" t="s">
        <v>52</v>
      </c>
      <c r="F15" s="189">
        <v>11158</v>
      </c>
      <c r="G15" s="54">
        <v>2335</v>
      </c>
      <c r="H15" s="54">
        <v>0</v>
      </c>
      <c r="I15" s="148">
        <v>0</v>
      </c>
      <c r="J15" s="148">
        <f t="shared" si="1"/>
        <v>0</v>
      </c>
    </row>
    <row r="16" spans="1:17" ht="25.5" x14ac:dyDescent="0.25">
      <c r="A16" s="55"/>
      <c r="B16" s="60"/>
      <c r="C16" s="58"/>
      <c r="D16" s="58">
        <v>6381</v>
      </c>
      <c r="E16" s="59" t="s">
        <v>53</v>
      </c>
      <c r="F16" s="185">
        <v>11158</v>
      </c>
      <c r="G16" s="52">
        <v>2335</v>
      </c>
      <c r="H16" s="52">
        <v>0</v>
      </c>
      <c r="I16" s="148">
        <v>0</v>
      </c>
      <c r="J16" s="148">
        <f t="shared" si="1"/>
        <v>0</v>
      </c>
      <c r="K16" s="61"/>
    </row>
    <row r="17" spans="1:10" ht="25.5" x14ac:dyDescent="0.25">
      <c r="A17" s="55"/>
      <c r="B17" s="60"/>
      <c r="C17" s="56">
        <v>639</v>
      </c>
      <c r="D17" s="56"/>
      <c r="E17" s="57" t="s">
        <v>54</v>
      </c>
      <c r="F17" s="189">
        <v>8503</v>
      </c>
      <c r="G17" s="54">
        <v>0</v>
      </c>
      <c r="H17" s="54">
        <v>0</v>
      </c>
      <c r="I17" s="148">
        <v>0</v>
      </c>
      <c r="J17" s="148">
        <f t="shared" si="1"/>
        <v>0</v>
      </c>
    </row>
    <row r="18" spans="1:10" ht="25.5" x14ac:dyDescent="0.25">
      <c r="A18" s="55"/>
      <c r="B18" s="60"/>
      <c r="C18" s="58"/>
      <c r="D18" s="58">
        <v>6391</v>
      </c>
      <c r="E18" s="59" t="s">
        <v>55</v>
      </c>
      <c r="F18" s="185">
        <v>550</v>
      </c>
      <c r="G18" s="52">
        <v>0</v>
      </c>
      <c r="H18" s="52">
        <v>0</v>
      </c>
      <c r="I18" s="148">
        <v>0</v>
      </c>
      <c r="J18" s="148">
        <f t="shared" si="1"/>
        <v>0</v>
      </c>
    </row>
    <row r="19" spans="1:10" ht="25.5" x14ac:dyDescent="0.25">
      <c r="A19" s="55"/>
      <c r="B19" s="60"/>
      <c r="C19" s="58"/>
      <c r="D19" s="58">
        <v>6392</v>
      </c>
      <c r="E19" s="59" t="s">
        <v>56</v>
      </c>
      <c r="F19" s="185">
        <v>1875</v>
      </c>
      <c r="G19" s="52">
        <v>0</v>
      </c>
      <c r="H19" s="52">
        <v>0</v>
      </c>
      <c r="I19" s="148">
        <v>0</v>
      </c>
      <c r="J19" s="148">
        <f t="shared" si="1"/>
        <v>0</v>
      </c>
    </row>
    <row r="20" spans="1:10" ht="51" x14ac:dyDescent="0.25">
      <c r="A20" s="55"/>
      <c r="B20" s="60"/>
      <c r="C20" s="58"/>
      <c r="D20" s="58">
        <v>6393</v>
      </c>
      <c r="E20" s="59" t="s">
        <v>57</v>
      </c>
      <c r="F20" s="185">
        <v>6078</v>
      </c>
      <c r="G20" s="62">
        <v>0</v>
      </c>
      <c r="H20" s="62">
        <v>0</v>
      </c>
      <c r="I20" s="148">
        <v>0</v>
      </c>
      <c r="J20" s="148">
        <f t="shared" si="1"/>
        <v>0</v>
      </c>
    </row>
    <row r="21" spans="1:10" x14ac:dyDescent="0.25">
      <c r="A21" s="55"/>
      <c r="B21" s="55">
        <v>64</v>
      </c>
      <c r="C21" s="58"/>
      <c r="D21" s="58"/>
      <c r="E21" s="55" t="s">
        <v>31</v>
      </c>
      <c r="F21" s="188">
        <v>7.87</v>
      </c>
      <c r="G21" s="54">
        <v>50</v>
      </c>
      <c r="H21" s="54">
        <v>8.0299999999999994</v>
      </c>
      <c r="I21" s="148">
        <f t="shared" si="0"/>
        <v>0.16059999999999999</v>
      </c>
      <c r="J21" s="148">
        <f t="shared" si="1"/>
        <v>1.0203303684879288</v>
      </c>
    </row>
    <row r="22" spans="1:10" x14ac:dyDescent="0.25">
      <c r="A22" s="55"/>
      <c r="B22" s="60"/>
      <c r="C22" s="56">
        <v>641</v>
      </c>
      <c r="D22" s="56"/>
      <c r="E22" s="57" t="s">
        <v>58</v>
      </c>
      <c r="F22" s="189">
        <v>7.87</v>
      </c>
      <c r="G22" s="54">
        <v>50</v>
      </c>
      <c r="H22" s="54">
        <v>8.0299999999999994</v>
      </c>
      <c r="I22" s="148">
        <f t="shared" si="0"/>
        <v>0.16059999999999999</v>
      </c>
      <c r="J22" s="148">
        <f t="shared" si="1"/>
        <v>1.0203303684879288</v>
      </c>
    </row>
    <row r="23" spans="1:10" x14ac:dyDescent="0.25">
      <c r="A23" s="55"/>
      <c r="B23" s="60"/>
      <c r="C23" s="58"/>
      <c r="D23" s="58">
        <v>6412</v>
      </c>
      <c r="E23" s="59" t="s">
        <v>59</v>
      </c>
      <c r="F23" s="185">
        <v>7.87</v>
      </c>
      <c r="G23" s="52">
        <v>50</v>
      </c>
      <c r="H23" s="52">
        <v>8.0299999999999994</v>
      </c>
      <c r="I23" s="148">
        <f t="shared" si="0"/>
        <v>0.16059999999999999</v>
      </c>
      <c r="J23" s="148">
        <f t="shared" si="1"/>
        <v>1.0203303684879288</v>
      </c>
    </row>
    <row r="24" spans="1:10" ht="51" x14ac:dyDescent="0.25">
      <c r="A24" s="55"/>
      <c r="B24" s="55">
        <v>65</v>
      </c>
      <c r="C24" s="58"/>
      <c r="D24" s="58"/>
      <c r="E24" s="63" t="s">
        <v>32</v>
      </c>
      <c r="F24" s="189">
        <v>16763.82</v>
      </c>
      <c r="G24" s="54">
        <v>41182.720000000001</v>
      </c>
      <c r="H24" s="54">
        <v>16082.83</v>
      </c>
      <c r="I24" s="148">
        <f t="shared" si="0"/>
        <v>0.39052374393920558</v>
      </c>
      <c r="J24" s="148">
        <f t="shared" si="1"/>
        <v>0.95937739727579996</v>
      </c>
    </row>
    <row r="25" spans="1:10" ht="25.5" x14ac:dyDescent="0.25">
      <c r="A25" s="55"/>
      <c r="B25" s="60"/>
      <c r="C25" s="56">
        <v>652</v>
      </c>
      <c r="D25" s="56"/>
      <c r="E25" s="57" t="s">
        <v>60</v>
      </c>
      <c r="F25" s="189">
        <v>16763.82</v>
      </c>
      <c r="G25" s="54">
        <v>41182.720000000001</v>
      </c>
      <c r="H25" s="54">
        <v>16082.83</v>
      </c>
      <c r="I25" s="148">
        <f t="shared" si="0"/>
        <v>0.39052374393920558</v>
      </c>
      <c r="J25" s="148">
        <f t="shared" si="1"/>
        <v>0.95937739727579996</v>
      </c>
    </row>
    <row r="26" spans="1:10" x14ac:dyDescent="0.25">
      <c r="A26" s="55"/>
      <c r="B26" s="60"/>
      <c r="C26" s="58"/>
      <c r="D26" s="58">
        <v>6526</v>
      </c>
      <c r="E26" s="59" t="s">
        <v>61</v>
      </c>
      <c r="F26" s="185">
        <v>16763.82</v>
      </c>
      <c r="G26" s="52">
        <v>41182.720000000001</v>
      </c>
      <c r="H26" s="52">
        <v>16082.83</v>
      </c>
      <c r="I26" s="148">
        <f t="shared" si="0"/>
        <v>0.39052374393920558</v>
      </c>
      <c r="J26" s="148">
        <f t="shared" si="1"/>
        <v>0.95937739727579996</v>
      </c>
    </row>
    <row r="27" spans="1:10" ht="51" x14ac:dyDescent="0.25">
      <c r="A27" s="55"/>
      <c r="B27" s="55">
        <v>66</v>
      </c>
      <c r="C27" s="58"/>
      <c r="D27" s="58"/>
      <c r="E27" s="63" t="s">
        <v>33</v>
      </c>
      <c r="F27" s="189">
        <v>46650.8</v>
      </c>
      <c r="G27" s="64">
        <v>86352.5</v>
      </c>
      <c r="H27" s="64">
        <v>75327.070000000007</v>
      </c>
      <c r="I27" s="148">
        <f t="shared" si="0"/>
        <v>0.87232066240120443</v>
      </c>
      <c r="J27" s="148">
        <f t="shared" si="1"/>
        <v>1.6147004981693776</v>
      </c>
    </row>
    <row r="28" spans="1:10" ht="38.25" x14ac:dyDescent="0.25">
      <c r="A28" s="55"/>
      <c r="B28" s="60"/>
      <c r="C28" s="56">
        <v>661</v>
      </c>
      <c r="D28" s="56"/>
      <c r="E28" s="57" t="s">
        <v>62</v>
      </c>
      <c r="F28" s="189">
        <v>46450.8</v>
      </c>
      <c r="G28" s="54">
        <v>85352.5</v>
      </c>
      <c r="H28" s="54">
        <v>74929.17</v>
      </c>
      <c r="I28" s="148">
        <f t="shared" si="0"/>
        <v>0.87787903107700416</v>
      </c>
      <c r="J28" s="148">
        <f t="shared" si="1"/>
        <v>1.6130867498514556</v>
      </c>
    </row>
    <row r="29" spans="1:10" ht="25.5" x14ac:dyDescent="0.25">
      <c r="A29" s="55"/>
      <c r="B29" s="60"/>
      <c r="C29" s="58"/>
      <c r="D29" s="58">
        <v>6614</v>
      </c>
      <c r="E29" s="59" t="s">
        <v>63</v>
      </c>
      <c r="F29" s="185">
        <v>13.5</v>
      </c>
      <c r="G29" s="52">
        <v>100</v>
      </c>
      <c r="H29" s="52">
        <v>0</v>
      </c>
      <c r="I29" s="148">
        <f t="shared" si="0"/>
        <v>0</v>
      </c>
      <c r="J29" s="148">
        <f t="shared" si="1"/>
        <v>0</v>
      </c>
    </row>
    <row r="30" spans="1:10" x14ac:dyDescent="0.25">
      <c r="A30" s="55"/>
      <c r="B30" s="60"/>
      <c r="C30" s="58"/>
      <c r="D30" s="58">
        <v>6615</v>
      </c>
      <c r="E30" s="58" t="s">
        <v>64</v>
      </c>
      <c r="F30" s="184">
        <v>46437.3</v>
      </c>
      <c r="G30" s="52">
        <v>85252.5</v>
      </c>
      <c r="H30" s="52">
        <v>74929.17</v>
      </c>
      <c r="I30" s="148">
        <f t="shared" si="0"/>
        <v>0.87890877100378284</v>
      </c>
      <c r="J30" s="148">
        <f t="shared" si="1"/>
        <v>1.6135556976826817</v>
      </c>
    </row>
    <row r="31" spans="1:10" ht="38.25" x14ac:dyDescent="0.25">
      <c r="A31" s="55"/>
      <c r="B31" s="60"/>
      <c r="C31" s="56">
        <v>663</v>
      </c>
      <c r="D31" s="56"/>
      <c r="E31" s="57" t="s">
        <v>65</v>
      </c>
      <c r="F31" s="189">
        <v>200</v>
      </c>
      <c r="G31" s="54">
        <v>1000</v>
      </c>
      <c r="H31" s="54">
        <v>397.9</v>
      </c>
      <c r="I31" s="148">
        <f t="shared" si="0"/>
        <v>0.39789999999999998</v>
      </c>
      <c r="J31" s="148">
        <f t="shared" si="1"/>
        <v>1.9894999999999998</v>
      </c>
    </row>
    <row r="32" spans="1:10" x14ac:dyDescent="0.25">
      <c r="A32" s="55"/>
      <c r="B32" s="60"/>
      <c r="C32" s="58"/>
      <c r="D32" s="58">
        <v>6631</v>
      </c>
      <c r="E32" s="58" t="s">
        <v>66</v>
      </c>
      <c r="F32" s="184">
        <v>200</v>
      </c>
      <c r="G32" s="52">
        <v>1000</v>
      </c>
      <c r="H32" s="52">
        <v>397.9</v>
      </c>
      <c r="I32" s="148">
        <f t="shared" si="0"/>
        <v>0.39789999999999998</v>
      </c>
      <c r="J32" s="148">
        <f t="shared" si="1"/>
        <v>1.9894999999999998</v>
      </c>
    </row>
    <row r="33" spans="1:10" x14ac:dyDescent="0.25">
      <c r="A33" s="55"/>
      <c r="B33" s="60"/>
      <c r="C33" s="58"/>
      <c r="D33" s="58">
        <v>6632</v>
      </c>
      <c r="E33" s="58" t="s">
        <v>67</v>
      </c>
      <c r="F33" s="184">
        <v>0</v>
      </c>
      <c r="G33" s="52">
        <v>0</v>
      </c>
      <c r="H33" s="52">
        <v>0</v>
      </c>
      <c r="I33" s="148">
        <v>0</v>
      </c>
      <c r="J33" s="148">
        <v>0</v>
      </c>
    </row>
    <row r="34" spans="1:10" ht="38.25" x14ac:dyDescent="0.25">
      <c r="A34" s="55"/>
      <c r="B34" s="55">
        <v>67</v>
      </c>
      <c r="C34" s="58"/>
      <c r="D34" s="58"/>
      <c r="E34" s="53" t="s">
        <v>34</v>
      </c>
      <c r="F34" s="182">
        <v>142288.70000000001</v>
      </c>
      <c r="G34" s="54">
        <v>156407.85</v>
      </c>
      <c r="H34" s="54">
        <v>97505.99</v>
      </c>
      <c r="I34" s="148">
        <f t="shared" si="0"/>
        <v>0.62340854375275923</v>
      </c>
      <c r="J34" s="148">
        <f t="shared" si="1"/>
        <v>0.6852686826149933</v>
      </c>
    </row>
    <row r="35" spans="1:10" ht="38.25" x14ac:dyDescent="0.25">
      <c r="A35" s="55"/>
      <c r="B35" s="55"/>
      <c r="C35" s="56">
        <v>671</v>
      </c>
      <c r="D35" s="56"/>
      <c r="E35" s="57" t="s">
        <v>68</v>
      </c>
      <c r="F35" s="189">
        <v>142288.70000000001</v>
      </c>
      <c r="G35" s="54">
        <v>156407.85</v>
      </c>
      <c r="H35" s="54">
        <v>97505.99</v>
      </c>
      <c r="I35" s="148">
        <f t="shared" si="0"/>
        <v>0.62340854375275923</v>
      </c>
      <c r="J35" s="148">
        <f t="shared" si="1"/>
        <v>0.6852686826149933</v>
      </c>
    </row>
    <row r="36" spans="1:10" ht="25.5" x14ac:dyDescent="0.25">
      <c r="A36" s="55"/>
      <c r="B36" s="55"/>
      <c r="C36" s="58"/>
      <c r="D36" s="58">
        <v>6711</v>
      </c>
      <c r="E36" s="59" t="s">
        <v>69</v>
      </c>
      <c r="F36" s="185">
        <v>134540.70000000001</v>
      </c>
      <c r="G36" s="52">
        <v>156407.85</v>
      </c>
      <c r="H36" s="52">
        <v>94805.99</v>
      </c>
      <c r="I36" s="148">
        <f t="shared" si="0"/>
        <v>0.60614598308205125</v>
      </c>
      <c r="J36" s="148">
        <f t="shared" si="1"/>
        <v>0.70466401616759833</v>
      </c>
    </row>
    <row r="37" spans="1:10" ht="38.25" x14ac:dyDescent="0.25">
      <c r="A37" s="55"/>
      <c r="B37" s="55"/>
      <c r="C37" s="58"/>
      <c r="D37" s="58">
        <v>6712</v>
      </c>
      <c r="E37" s="59" t="s">
        <v>70</v>
      </c>
      <c r="F37" s="185">
        <v>7748</v>
      </c>
      <c r="G37" s="52">
        <v>0</v>
      </c>
      <c r="H37" s="52">
        <v>2700</v>
      </c>
      <c r="I37" s="148">
        <v>0</v>
      </c>
      <c r="J37" s="148">
        <f t="shared" si="1"/>
        <v>0.34847702632937533</v>
      </c>
    </row>
    <row r="38" spans="1:10" ht="25.5" x14ac:dyDescent="0.25">
      <c r="A38" s="55">
        <v>7</v>
      </c>
      <c r="B38" s="55"/>
      <c r="C38" s="58"/>
      <c r="D38" s="58"/>
      <c r="E38" s="59" t="s">
        <v>71</v>
      </c>
      <c r="F38" s="185">
        <v>1010</v>
      </c>
      <c r="G38" s="52">
        <v>0</v>
      </c>
      <c r="H38" s="52">
        <v>0</v>
      </c>
      <c r="I38" s="148">
        <v>0</v>
      </c>
      <c r="J38" s="148">
        <f t="shared" si="1"/>
        <v>0</v>
      </c>
    </row>
    <row r="39" spans="1:10" ht="25.5" x14ac:dyDescent="0.25">
      <c r="A39" s="55"/>
      <c r="B39" s="55">
        <v>72</v>
      </c>
      <c r="C39" s="58"/>
      <c r="D39" s="58"/>
      <c r="E39" s="59" t="s">
        <v>72</v>
      </c>
      <c r="F39" s="185">
        <v>1010</v>
      </c>
      <c r="G39" s="52">
        <v>0</v>
      </c>
      <c r="H39" s="52">
        <v>0</v>
      </c>
      <c r="I39" s="148">
        <v>0</v>
      </c>
      <c r="J39" s="148">
        <f t="shared" si="1"/>
        <v>0</v>
      </c>
    </row>
    <row r="40" spans="1:10" ht="25.5" x14ac:dyDescent="0.25">
      <c r="A40" s="55"/>
      <c r="B40" s="55"/>
      <c r="C40" s="56">
        <v>723</v>
      </c>
      <c r="D40" s="56"/>
      <c r="E40" s="57" t="s">
        <v>73</v>
      </c>
      <c r="F40" s="189">
        <v>1010</v>
      </c>
      <c r="G40" s="54">
        <v>0</v>
      </c>
      <c r="H40" s="54">
        <v>0</v>
      </c>
      <c r="I40" s="148">
        <v>0</v>
      </c>
      <c r="J40" s="148">
        <f t="shared" si="1"/>
        <v>0</v>
      </c>
    </row>
    <row r="41" spans="1:10" x14ac:dyDescent="0.25">
      <c r="A41" s="55"/>
      <c r="B41" s="55"/>
      <c r="C41" s="58"/>
      <c r="D41" s="58">
        <v>7231</v>
      </c>
      <c r="E41" s="59" t="s">
        <v>74</v>
      </c>
      <c r="F41" s="185">
        <v>1010</v>
      </c>
      <c r="G41" s="52">
        <v>0</v>
      </c>
      <c r="H41" s="52">
        <v>0</v>
      </c>
      <c r="I41" s="148">
        <v>0</v>
      </c>
      <c r="J41" s="148">
        <f t="shared" si="1"/>
        <v>0</v>
      </c>
    </row>
    <row r="42" spans="1:10" ht="25.5" x14ac:dyDescent="0.25">
      <c r="A42" s="55">
        <v>8</v>
      </c>
      <c r="B42" s="55"/>
      <c r="C42" s="58"/>
      <c r="D42" s="58"/>
      <c r="E42" s="59" t="s">
        <v>75</v>
      </c>
      <c r="F42" s="185">
        <v>0</v>
      </c>
      <c r="G42" s="52">
        <v>0</v>
      </c>
      <c r="H42" s="52">
        <v>0</v>
      </c>
      <c r="I42" s="148">
        <v>0</v>
      </c>
      <c r="J42" s="148">
        <v>0</v>
      </c>
    </row>
    <row r="43" spans="1:10" x14ac:dyDescent="0.25">
      <c r="A43" s="55"/>
      <c r="B43" s="55">
        <v>84</v>
      </c>
      <c r="C43" s="58"/>
      <c r="D43" s="58"/>
      <c r="E43" s="59" t="s">
        <v>76</v>
      </c>
      <c r="F43" s="185">
        <v>0</v>
      </c>
      <c r="G43" s="52">
        <v>0</v>
      </c>
      <c r="H43" s="52">
        <v>0</v>
      </c>
      <c r="I43" s="148">
        <v>0</v>
      </c>
      <c r="J43" s="148">
        <v>0</v>
      </c>
    </row>
    <row r="44" spans="1:10" ht="25.5" x14ac:dyDescent="0.25">
      <c r="A44" s="55"/>
      <c r="B44" s="55"/>
      <c r="C44" s="56">
        <v>845</v>
      </c>
      <c r="D44" s="56"/>
      <c r="E44" s="57" t="s">
        <v>77</v>
      </c>
      <c r="F44" s="189">
        <v>0</v>
      </c>
      <c r="G44" s="54">
        <v>0</v>
      </c>
      <c r="H44" s="54">
        <v>0</v>
      </c>
      <c r="I44" s="148">
        <v>0</v>
      </c>
      <c r="J44" s="148">
        <v>0</v>
      </c>
    </row>
    <row r="45" spans="1:10" x14ac:dyDescent="0.25">
      <c r="A45" s="53"/>
      <c r="B45" s="53"/>
      <c r="C45" s="53"/>
      <c r="D45" s="53"/>
      <c r="E45" s="68" t="s">
        <v>78</v>
      </c>
      <c r="F45" s="183">
        <v>1031971.03</v>
      </c>
      <c r="G45" s="52">
        <v>2714078.07</v>
      </c>
      <c r="H45" s="52">
        <v>1057879.49</v>
      </c>
      <c r="I45" s="148">
        <f t="shared" si="0"/>
        <v>0.38977489324763603</v>
      </c>
      <c r="J45" s="148">
        <f t="shared" si="1"/>
        <v>1.0251058016618935</v>
      </c>
    </row>
    <row r="46" spans="1:10" x14ac:dyDescent="0.25">
      <c r="A46" s="47"/>
      <c r="B46" s="47"/>
      <c r="C46" s="47"/>
      <c r="D46" s="47"/>
      <c r="E46" s="47"/>
      <c r="F46" s="178"/>
      <c r="G46" s="47"/>
      <c r="H46" s="47"/>
      <c r="I46" s="157"/>
      <c r="J46" s="157"/>
    </row>
    <row r="47" spans="1:10" ht="15" customHeight="1" x14ac:dyDescent="0.25">
      <c r="A47" s="279" t="s">
        <v>79</v>
      </c>
      <c r="B47" s="279"/>
      <c r="C47" s="279"/>
      <c r="D47" s="279"/>
      <c r="E47" s="279"/>
      <c r="F47" s="279"/>
      <c r="G47" s="279"/>
      <c r="H47" s="279"/>
      <c r="I47" s="279"/>
      <c r="J47" s="279"/>
    </row>
    <row r="48" spans="1:10" x14ac:dyDescent="0.25">
      <c r="A48" s="48"/>
      <c r="B48" s="48"/>
      <c r="C48" s="48"/>
      <c r="D48" s="48"/>
      <c r="E48" s="48"/>
      <c r="F48" s="186"/>
      <c r="G48" s="48"/>
      <c r="H48" s="48"/>
      <c r="I48" s="266"/>
      <c r="J48" s="266"/>
    </row>
    <row r="49" spans="1:10" ht="33" customHeight="1" x14ac:dyDescent="0.25">
      <c r="A49" s="49" t="s">
        <v>26</v>
      </c>
      <c r="B49" s="50" t="s">
        <v>27</v>
      </c>
      <c r="C49" s="50" t="s">
        <v>80</v>
      </c>
      <c r="D49" s="50" t="s">
        <v>48</v>
      </c>
      <c r="E49" s="43" t="s">
        <v>36</v>
      </c>
      <c r="F49" s="179" t="s">
        <v>309</v>
      </c>
      <c r="G49" s="42" t="s">
        <v>357</v>
      </c>
      <c r="H49" s="42" t="s">
        <v>311</v>
      </c>
      <c r="I49" s="265" t="s">
        <v>331</v>
      </c>
      <c r="J49" s="265" t="s">
        <v>332</v>
      </c>
    </row>
    <row r="50" spans="1:10" x14ac:dyDescent="0.25">
      <c r="A50" s="42"/>
      <c r="B50" s="43"/>
      <c r="C50" s="43"/>
      <c r="D50" s="43"/>
      <c r="E50" s="43"/>
      <c r="F50" s="187"/>
      <c r="G50" s="42"/>
      <c r="H50" s="42"/>
      <c r="I50" s="265"/>
      <c r="J50" s="265"/>
    </row>
    <row r="51" spans="1:10" x14ac:dyDescent="0.25">
      <c r="A51" s="51">
        <v>3</v>
      </c>
      <c r="B51" s="51"/>
      <c r="C51" s="51"/>
      <c r="D51" s="51"/>
      <c r="E51" s="51" t="s">
        <v>37</v>
      </c>
      <c r="F51" s="182">
        <v>1162359.6100000001</v>
      </c>
      <c r="G51" s="54">
        <v>2725478.07</v>
      </c>
      <c r="H51" s="54">
        <v>1045318.85</v>
      </c>
      <c r="I51" s="148">
        <f>AVERAGE(H51/G51)</f>
        <v>0.38353596072046181</v>
      </c>
      <c r="J51" s="148">
        <f>AVERAGE(H51/F51)</f>
        <v>0.89930761616880328</v>
      </c>
    </row>
    <row r="52" spans="1:10" x14ac:dyDescent="0.25">
      <c r="A52" s="51"/>
      <c r="B52" s="51">
        <v>31</v>
      </c>
      <c r="C52" s="51"/>
      <c r="D52" s="51"/>
      <c r="E52" s="51" t="s">
        <v>38</v>
      </c>
      <c r="F52" s="182">
        <v>941509.8</v>
      </c>
      <c r="G52" s="54">
        <v>2410842.5</v>
      </c>
      <c r="H52" s="54">
        <v>862658.11</v>
      </c>
      <c r="I52" s="148">
        <f t="shared" ref="I52:I116" si="2">AVERAGE(H52/G52)</f>
        <v>0.3578243331947234</v>
      </c>
      <c r="J52" s="148">
        <f t="shared" ref="J52:J114" si="3">AVERAGE(H52/F52)</f>
        <v>0.91624974057625308</v>
      </c>
    </row>
    <row r="53" spans="1:10" x14ac:dyDescent="0.25">
      <c r="A53" s="55"/>
      <c r="B53" s="55"/>
      <c r="C53" s="56">
        <v>311</v>
      </c>
      <c r="D53" s="56"/>
      <c r="E53" s="56" t="s">
        <v>81</v>
      </c>
      <c r="F53" s="188">
        <v>788619.98</v>
      </c>
      <c r="G53" s="54">
        <v>2001500</v>
      </c>
      <c r="H53" s="54">
        <v>717350.35</v>
      </c>
      <c r="I53" s="148">
        <f t="shared" si="2"/>
        <v>0.35840637022233324</v>
      </c>
      <c r="J53" s="148">
        <f t="shared" si="3"/>
        <v>0.90962741015006998</v>
      </c>
    </row>
    <row r="54" spans="1:10" x14ac:dyDescent="0.25">
      <c r="A54" s="55"/>
      <c r="B54" s="55"/>
      <c r="C54" s="58"/>
      <c r="D54" s="58">
        <v>3111</v>
      </c>
      <c r="E54" s="58" t="s">
        <v>82</v>
      </c>
      <c r="F54" s="184">
        <v>764622.08</v>
      </c>
      <c r="G54" s="52">
        <v>1951500</v>
      </c>
      <c r="H54" s="52">
        <v>693512.03</v>
      </c>
      <c r="I54" s="148">
        <f t="shared" si="2"/>
        <v>0.35537383038688192</v>
      </c>
      <c r="J54" s="148">
        <f t="shared" si="3"/>
        <v>0.90699974293182861</v>
      </c>
    </row>
    <row r="55" spans="1:10" x14ac:dyDescent="0.25">
      <c r="A55" s="55"/>
      <c r="B55" s="55"/>
      <c r="C55" s="58"/>
      <c r="D55" s="58">
        <v>3113</v>
      </c>
      <c r="E55" s="58" t="s">
        <v>83</v>
      </c>
      <c r="F55" s="184">
        <v>23997.9</v>
      </c>
      <c r="G55" s="52">
        <v>50000</v>
      </c>
      <c r="H55" s="52">
        <v>23838.32</v>
      </c>
      <c r="I55" s="148">
        <f t="shared" si="2"/>
        <v>0.47676639999999998</v>
      </c>
      <c r="J55" s="148">
        <f t="shared" si="3"/>
        <v>0.99335025148033784</v>
      </c>
    </row>
    <row r="56" spans="1:10" x14ac:dyDescent="0.25">
      <c r="A56" s="55"/>
      <c r="B56" s="55"/>
      <c r="C56" s="56">
        <v>312</v>
      </c>
      <c r="D56" s="56"/>
      <c r="E56" s="56" t="s">
        <v>84</v>
      </c>
      <c r="F56" s="188">
        <v>25457.25</v>
      </c>
      <c r="G56" s="54">
        <v>73600</v>
      </c>
      <c r="H56" s="54">
        <v>28669.07</v>
      </c>
      <c r="I56" s="148">
        <f t="shared" si="2"/>
        <v>0.38952540760869564</v>
      </c>
      <c r="J56" s="148">
        <f t="shared" si="3"/>
        <v>1.1261652378006266</v>
      </c>
    </row>
    <row r="57" spans="1:10" x14ac:dyDescent="0.25">
      <c r="A57" s="55"/>
      <c r="B57" s="55"/>
      <c r="C57" s="58"/>
      <c r="D57" s="58">
        <v>3121</v>
      </c>
      <c r="E57" s="58" t="s">
        <v>84</v>
      </c>
      <c r="F57" s="184">
        <v>25457.25</v>
      </c>
      <c r="G57" s="52">
        <v>73600</v>
      </c>
      <c r="H57" s="52">
        <v>28669.07</v>
      </c>
      <c r="I57" s="148">
        <f t="shared" si="2"/>
        <v>0.38952540760869564</v>
      </c>
      <c r="J57" s="148">
        <f t="shared" si="3"/>
        <v>1.1261652378006266</v>
      </c>
    </row>
    <row r="58" spans="1:10" x14ac:dyDescent="0.25">
      <c r="A58" s="55"/>
      <c r="B58" s="55"/>
      <c r="C58" s="56">
        <v>313</v>
      </c>
      <c r="D58" s="56"/>
      <c r="E58" s="56" t="s">
        <v>85</v>
      </c>
      <c r="F58" s="188">
        <v>127432.57</v>
      </c>
      <c r="G58" s="54">
        <v>335742.5</v>
      </c>
      <c r="H58" s="54">
        <v>116638.69</v>
      </c>
      <c r="I58" s="148">
        <f t="shared" si="2"/>
        <v>0.34740519892477123</v>
      </c>
      <c r="J58" s="148">
        <f t="shared" si="3"/>
        <v>0.91529732155601973</v>
      </c>
    </row>
    <row r="59" spans="1:10" ht="25.5" x14ac:dyDescent="0.25">
      <c r="A59" s="55"/>
      <c r="B59" s="55"/>
      <c r="C59" s="58"/>
      <c r="D59" s="58">
        <v>3132</v>
      </c>
      <c r="E59" s="59" t="s">
        <v>86</v>
      </c>
      <c r="F59" s="185">
        <v>127432.57</v>
      </c>
      <c r="G59" s="52">
        <v>335742.5</v>
      </c>
      <c r="H59" s="52">
        <v>116638.69</v>
      </c>
      <c r="I59" s="148">
        <f t="shared" si="2"/>
        <v>0.34740519892477123</v>
      </c>
      <c r="J59" s="148">
        <f t="shared" si="3"/>
        <v>0.91529732155601973</v>
      </c>
    </row>
    <row r="60" spans="1:10" x14ac:dyDescent="0.25">
      <c r="A60" s="55"/>
      <c r="B60" s="60">
        <v>32</v>
      </c>
      <c r="C60" s="56"/>
      <c r="D60" s="56"/>
      <c r="E60" s="60" t="s">
        <v>39</v>
      </c>
      <c r="F60" s="188">
        <v>150132.25</v>
      </c>
      <c r="G60" s="54">
        <v>311275.57</v>
      </c>
      <c r="H60" s="54">
        <v>182549.12</v>
      </c>
      <c r="I60" s="148">
        <f t="shared" si="2"/>
        <v>0.58645501797651511</v>
      </c>
      <c r="J60" s="148">
        <f t="shared" si="3"/>
        <v>1.2159220953525973</v>
      </c>
    </row>
    <row r="61" spans="1:10" x14ac:dyDescent="0.25">
      <c r="A61" s="55"/>
      <c r="B61" s="55"/>
      <c r="C61" s="56">
        <v>321</v>
      </c>
      <c r="D61" s="56"/>
      <c r="E61" s="56" t="s">
        <v>87</v>
      </c>
      <c r="F61" s="188">
        <v>24882.92</v>
      </c>
      <c r="G61" s="54">
        <v>51525.31</v>
      </c>
      <c r="H61" s="54">
        <v>22518.31</v>
      </c>
      <c r="I61" s="148">
        <f t="shared" si="2"/>
        <v>0.43703395476902523</v>
      </c>
      <c r="J61" s="148">
        <f t="shared" si="3"/>
        <v>0.90497055811777727</v>
      </c>
    </row>
    <row r="62" spans="1:10" x14ac:dyDescent="0.25">
      <c r="A62" s="55"/>
      <c r="B62" s="55"/>
      <c r="C62" s="58"/>
      <c r="D62" s="58">
        <v>3211</v>
      </c>
      <c r="E62" s="58" t="s">
        <v>88</v>
      </c>
      <c r="F62" s="184">
        <v>3926.94</v>
      </c>
      <c r="G62" s="52">
        <v>15235</v>
      </c>
      <c r="H62" s="52">
        <v>5478.8</v>
      </c>
      <c r="I62" s="148">
        <f t="shared" si="2"/>
        <v>0.35961929766983919</v>
      </c>
      <c r="J62" s="148">
        <f t="shared" si="3"/>
        <v>1.3951830178204914</v>
      </c>
    </row>
    <row r="63" spans="1:10" x14ac:dyDescent="0.25">
      <c r="A63" s="55"/>
      <c r="B63" s="55"/>
      <c r="C63" s="58"/>
      <c r="D63" s="58">
        <v>3212</v>
      </c>
      <c r="E63" s="58" t="s">
        <v>89</v>
      </c>
      <c r="F63" s="184">
        <v>20602.23</v>
      </c>
      <c r="G63" s="52">
        <v>34445.81</v>
      </c>
      <c r="H63" s="52">
        <v>16864.509999999998</v>
      </c>
      <c r="I63" s="148">
        <f t="shared" si="2"/>
        <v>0.48959539636315708</v>
      </c>
      <c r="J63" s="148">
        <f t="shared" si="3"/>
        <v>0.81857692104204249</v>
      </c>
    </row>
    <row r="64" spans="1:10" x14ac:dyDescent="0.25">
      <c r="A64" s="55"/>
      <c r="B64" s="55"/>
      <c r="C64" s="58"/>
      <c r="D64" s="58">
        <v>3213</v>
      </c>
      <c r="E64" s="58" t="s">
        <v>90</v>
      </c>
      <c r="F64" s="184">
        <v>353.75</v>
      </c>
      <c r="G64" s="52">
        <v>1594.5</v>
      </c>
      <c r="H64" s="52">
        <v>175</v>
      </c>
      <c r="I64" s="148">
        <f t="shared" si="2"/>
        <v>0.10975227343994982</v>
      </c>
      <c r="J64" s="148">
        <f t="shared" si="3"/>
        <v>0.49469964664310956</v>
      </c>
    </row>
    <row r="65" spans="1:10" ht="25.5" x14ac:dyDescent="0.25">
      <c r="A65" s="55"/>
      <c r="B65" s="55"/>
      <c r="C65" s="58"/>
      <c r="D65" s="58">
        <v>3214</v>
      </c>
      <c r="E65" s="59" t="s">
        <v>91</v>
      </c>
      <c r="F65" s="185">
        <v>0</v>
      </c>
      <c r="G65" s="52">
        <v>250</v>
      </c>
      <c r="H65" s="52">
        <v>0</v>
      </c>
      <c r="I65" s="148">
        <v>0</v>
      </c>
      <c r="J65" s="148">
        <v>0</v>
      </c>
    </row>
    <row r="66" spans="1:10" x14ac:dyDescent="0.25">
      <c r="A66" s="55"/>
      <c r="B66" s="55"/>
      <c r="C66" s="56">
        <v>322</v>
      </c>
      <c r="D66" s="56"/>
      <c r="E66" s="56" t="s">
        <v>92</v>
      </c>
      <c r="F66" s="188">
        <v>64354.94</v>
      </c>
      <c r="G66" s="54">
        <v>110721.68</v>
      </c>
      <c r="H66" s="54">
        <v>61486.06</v>
      </c>
      <c r="I66" s="148">
        <f t="shared" si="2"/>
        <v>0.5553208730214354</v>
      </c>
      <c r="J66" s="148">
        <f t="shared" si="3"/>
        <v>0.95542098244517037</v>
      </c>
    </row>
    <row r="67" spans="1:10" ht="25.5" x14ac:dyDescent="0.25">
      <c r="A67" s="55"/>
      <c r="B67" s="55"/>
      <c r="C67" s="58"/>
      <c r="D67" s="58">
        <v>3221</v>
      </c>
      <c r="E67" s="59" t="s">
        <v>93</v>
      </c>
      <c r="F67" s="185">
        <v>10693.91</v>
      </c>
      <c r="G67" s="52">
        <v>20650</v>
      </c>
      <c r="H67" s="52">
        <v>7596.01</v>
      </c>
      <c r="I67" s="148">
        <f t="shared" si="2"/>
        <v>0.36784552058111381</v>
      </c>
      <c r="J67" s="148">
        <f t="shared" si="3"/>
        <v>0.71031175687844772</v>
      </c>
    </row>
    <row r="68" spans="1:10" x14ac:dyDescent="0.25">
      <c r="A68" s="55"/>
      <c r="B68" s="55"/>
      <c r="C68" s="58"/>
      <c r="D68" s="58">
        <v>3222</v>
      </c>
      <c r="E68" s="58" t="s">
        <v>94</v>
      </c>
      <c r="F68" s="184">
        <v>5445.7</v>
      </c>
      <c r="G68" s="52">
        <v>13150</v>
      </c>
      <c r="H68" s="52">
        <v>5585.09</v>
      </c>
      <c r="I68" s="148">
        <f t="shared" si="2"/>
        <v>0.42472167300380231</v>
      </c>
      <c r="J68" s="148">
        <f t="shared" si="3"/>
        <v>1.0255963420680538</v>
      </c>
    </row>
    <row r="69" spans="1:10" x14ac:dyDescent="0.25">
      <c r="A69" s="55"/>
      <c r="B69" s="55"/>
      <c r="C69" s="58"/>
      <c r="D69" s="58">
        <v>3223</v>
      </c>
      <c r="E69" s="58" t="s">
        <v>95</v>
      </c>
      <c r="F69" s="184">
        <v>44678.52</v>
      </c>
      <c r="G69" s="52">
        <v>61371.68</v>
      </c>
      <c r="H69" s="52">
        <v>43173.9</v>
      </c>
      <c r="I69" s="148">
        <f t="shared" si="2"/>
        <v>0.7034824531445123</v>
      </c>
      <c r="J69" s="148">
        <f t="shared" si="3"/>
        <v>0.96632341447299519</v>
      </c>
    </row>
    <row r="70" spans="1:10" ht="25.5" x14ac:dyDescent="0.25">
      <c r="A70" s="55"/>
      <c r="B70" s="60"/>
      <c r="C70" s="58"/>
      <c r="D70" s="58">
        <v>3224</v>
      </c>
      <c r="E70" s="59" t="s">
        <v>96</v>
      </c>
      <c r="F70" s="185">
        <v>1509.42</v>
      </c>
      <c r="G70" s="52">
        <v>6350</v>
      </c>
      <c r="H70" s="52">
        <v>2326.06</v>
      </c>
      <c r="I70" s="148">
        <f t="shared" si="2"/>
        <v>0.36630866141732282</v>
      </c>
      <c r="J70" s="148">
        <f t="shared" si="3"/>
        <v>1.5410290045182917</v>
      </c>
    </row>
    <row r="71" spans="1:10" x14ac:dyDescent="0.25">
      <c r="A71" s="55"/>
      <c r="B71" s="60"/>
      <c r="C71" s="58"/>
      <c r="D71" s="58">
        <v>3225</v>
      </c>
      <c r="E71" s="59" t="s">
        <v>97</v>
      </c>
      <c r="F71" s="185">
        <v>2027.39</v>
      </c>
      <c r="G71" s="52">
        <v>5900</v>
      </c>
      <c r="H71" s="52">
        <v>2805</v>
      </c>
      <c r="I71" s="148">
        <f t="shared" si="2"/>
        <v>0.47542372881355932</v>
      </c>
      <c r="J71" s="148">
        <f t="shared" si="3"/>
        <v>1.3835522519100911</v>
      </c>
    </row>
    <row r="72" spans="1:10" ht="25.5" x14ac:dyDescent="0.25">
      <c r="A72" s="55"/>
      <c r="B72" s="60"/>
      <c r="C72" s="58"/>
      <c r="D72" s="58">
        <v>3227</v>
      </c>
      <c r="E72" s="59" t="s">
        <v>98</v>
      </c>
      <c r="F72" s="185">
        <v>0</v>
      </c>
      <c r="G72" s="52">
        <v>3300</v>
      </c>
      <c r="H72" s="52">
        <v>0</v>
      </c>
      <c r="I72" s="148">
        <f t="shared" si="2"/>
        <v>0</v>
      </c>
      <c r="J72" s="148">
        <v>0</v>
      </c>
    </row>
    <row r="73" spans="1:10" x14ac:dyDescent="0.25">
      <c r="A73" s="55"/>
      <c r="B73" s="60"/>
      <c r="C73" s="56">
        <v>323</v>
      </c>
      <c r="D73" s="56"/>
      <c r="E73" s="57" t="s">
        <v>99</v>
      </c>
      <c r="F73" s="189">
        <v>55508.75</v>
      </c>
      <c r="G73" s="54">
        <v>125197.4</v>
      </c>
      <c r="H73" s="54">
        <v>92361.55</v>
      </c>
      <c r="I73" s="148">
        <f t="shared" si="2"/>
        <v>0.73772738092005108</v>
      </c>
      <c r="J73" s="148">
        <f t="shared" si="3"/>
        <v>1.6639097439592858</v>
      </c>
    </row>
    <row r="74" spans="1:10" ht="25.5" x14ac:dyDescent="0.25">
      <c r="A74" s="55"/>
      <c r="B74" s="60"/>
      <c r="C74" s="58"/>
      <c r="D74" s="58">
        <v>3231</v>
      </c>
      <c r="E74" s="59" t="s">
        <v>100</v>
      </c>
      <c r="F74" s="185">
        <v>1793.65</v>
      </c>
      <c r="G74" s="52">
        <v>5246</v>
      </c>
      <c r="H74" s="52">
        <v>3220.22</v>
      </c>
      <c r="I74" s="148">
        <f t="shared" si="2"/>
        <v>0.61384292794510098</v>
      </c>
      <c r="J74" s="148">
        <f t="shared" si="3"/>
        <v>1.7953446882056141</v>
      </c>
    </row>
    <row r="75" spans="1:10" ht="25.5" x14ac:dyDescent="0.25">
      <c r="A75" s="55"/>
      <c r="B75" s="60"/>
      <c r="C75" s="58"/>
      <c r="D75" s="58">
        <v>3232</v>
      </c>
      <c r="E75" s="59" t="s">
        <v>101</v>
      </c>
      <c r="F75" s="185">
        <v>2337.5</v>
      </c>
      <c r="G75" s="52">
        <v>12981.4</v>
      </c>
      <c r="H75" s="52">
        <v>5963.51</v>
      </c>
      <c r="I75" s="148">
        <f t="shared" si="2"/>
        <v>0.45938881784707353</v>
      </c>
      <c r="J75" s="148">
        <f t="shared" si="3"/>
        <v>2.5512342245989306</v>
      </c>
    </row>
    <row r="76" spans="1:10" ht="25.5" x14ac:dyDescent="0.25">
      <c r="A76" s="55"/>
      <c r="B76" s="60"/>
      <c r="C76" s="58"/>
      <c r="D76" s="58">
        <v>3233</v>
      </c>
      <c r="E76" s="59" t="s">
        <v>102</v>
      </c>
      <c r="F76" s="185">
        <v>2564.37</v>
      </c>
      <c r="G76" s="52">
        <v>7020</v>
      </c>
      <c r="H76" s="52">
        <v>1038.5999999999999</v>
      </c>
      <c r="I76" s="148">
        <f t="shared" si="2"/>
        <v>0.14794871794871794</v>
      </c>
      <c r="J76" s="148">
        <f t="shared" si="3"/>
        <v>0.40501175727371636</v>
      </c>
    </row>
    <row r="77" spans="1:10" x14ac:dyDescent="0.25">
      <c r="A77" s="55"/>
      <c r="B77" s="60"/>
      <c r="C77" s="58"/>
      <c r="D77" s="58">
        <v>3234</v>
      </c>
      <c r="E77" s="59" t="s">
        <v>103</v>
      </c>
      <c r="F77" s="185">
        <v>9470.2199999999993</v>
      </c>
      <c r="G77" s="52">
        <v>18400</v>
      </c>
      <c r="H77" s="52">
        <v>10696.26</v>
      </c>
      <c r="I77" s="148">
        <f t="shared" si="2"/>
        <v>0.58131847826086958</v>
      </c>
      <c r="J77" s="148">
        <f t="shared" si="3"/>
        <v>1.1294626735176163</v>
      </c>
    </row>
    <row r="78" spans="1:10" x14ac:dyDescent="0.25">
      <c r="A78" s="55"/>
      <c r="B78" s="60"/>
      <c r="C78" s="58"/>
      <c r="D78" s="58">
        <v>3235</v>
      </c>
      <c r="E78" s="59" t="s">
        <v>104</v>
      </c>
      <c r="F78" s="185">
        <v>2122.56</v>
      </c>
      <c r="G78" s="52">
        <v>4650</v>
      </c>
      <c r="H78" s="52">
        <v>2219.9</v>
      </c>
      <c r="I78" s="148">
        <f t="shared" si="2"/>
        <v>0.47739784946236563</v>
      </c>
      <c r="J78" s="148">
        <f t="shared" si="3"/>
        <v>1.0458597165686718</v>
      </c>
    </row>
    <row r="79" spans="1:10" x14ac:dyDescent="0.25">
      <c r="A79" s="55"/>
      <c r="B79" s="60"/>
      <c r="C79" s="58"/>
      <c r="D79" s="58">
        <v>3236</v>
      </c>
      <c r="E79" s="59" t="s">
        <v>105</v>
      </c>
      <c r="F79" s="185">
        <v>738.15</v>
      </c>
      <c r="G79" s="52">
        <v>5800</v>
      </c>
      <c r="H79" s="52">
        <v>878.35</v>
      </c>
      <c r="I79" s="148">
        <f t="shared" si="2"/>
        <v>0.15143965517241378</v>
      </c>
      <c r="J79" s="148">
        <f t="shared" si="3"/>
        <v>1.1899342951974532</v>
      </c>
    </row>
    <row r="80" spans="1:10" x14ac:dyDescent="0.25">
      <c r="A80" s="55"/>
      <c r="B80" s="60"/>
      <c r="C80" s="58"/>
      <c r="D80" s="58">
        <v>3237</v>
      </c>
      <c r="E80" s="59" t="s">
        <v>106</v>
      </c>
      <c r="F80" s="185">
        <v>35114.800000000003</v>
      </c>
      <c r="G80" s="52">
        <v>67200</v>
      </c>
      <c r="H80" s="52">
        <v>67292.210000000006</v>
      </c>
      <c r="I80" s="148">
        <f t="shared" si="2"/>
        <v>1.0013721726190477</v>
      </c>
      <c r="J80" s="148">
        <f t="shared" si="3"/>
        <v>1.9163489468827959</v>
      </c>
    </row>
    <row r="81" spans="1:10" x14ac:dyDescent="0.25">
      <c r="A81" s="55"/>
      <c r="B81" s="60"/>
      <c r="C81" s="58"/>
      <c r="D81" s="58">
        <v>3238</v>
      </c>
      <c r="E81" s="59" t="s">
        <v>107</v>
      </c>
      <c r="F81" s="185">
        <v>1055</v>
      </c>
      <c r="G81" s="52">
        <v>2700</v>
      </c>
      <c r="H81" s="52">
        <v>1017.5</v>
      </c>
      <c r="I81" s="148">
        <f t="shared" si="2"/>
        <v>0.37685185185185183</v>
      </c>
      <c r="J81" s="148">
        <f t="shared" si="3"/>
        <v>0.96445497630331756</v>
      </c>
    </row>
    <row r="82" spans="1:10" x14ac:dyDescent="0.25">
      <c r="A82" s="55"/>
      <c r="B82" s="60"/>
      <c r="C82" s="58"/>
      <c r="D82" s="58">
        <v>3239</v>
      </c>
      <c r="E82" s="59" t="s">
        <v>108</v>
      </c>
      <c r="F82" s="185">
        <v>312.5</v>
      </c>
      <c r="G82" s="52">
        <v>1200</v>
      </c>
      <c r="H82" s="52">
        <v>35</v>
      </c>
      <c r="I82" s="148">
        <f t="shared" si="2"/>
        <v>2.9166666666666667E-2</v>
      </c>
      <c r="J82" s="148">
        <f t="shared" si="3"/>
        <v>0.112</v>
      </c>
    </row>
    <row r="83" spans="1:10" ht="39" x14ac:dyDescent="0.25">
      <c r="A83" s="55"/>
      <c r="B83" s="60"/>
      <c r="C83" s="56">
        <v>324</v>
      </c>
      <c r="D83" s="58"/>
      <c r="E83" s="70" t="s">
        <v>109</v>
      </c>
      <c r="F83" s="18">
        <v>0</v>
      </c>
      <c r="G83" s="54">
        <v>0</v>
      </c>
      <c r="H83" s="54">
        <v>2052</v>
      </c>
      <c r="I83" s="148">
        <v>0</v>
      </c>
      <c r="J83" s="148">
        <v>0</v>
      </c>
    </row>
    <row r="84" spans="1:10" ht="26.25" x14ac:dyDescent="0.25">
      <c r="A84" s="55"/>
      <c r="B84" s="60"/>
      <c r="C84" s="58"/>
      <c r="D84" s="58">
        <v>3241</v>
      </c>
      <c r="E84" s="71" t="s">
        <v>109</v>
      </c>
      <c r="F84" s="181">
        <v>0</v>
      </c>
      <c r="G84" s="52">
        <v>0</v>
      </c>
      <c r="H84" s="52">
        <v>2052</v>
      </c>
      <c r="I84" s="148">
        <v>0</v>
      </c>
      <c r="J84" s="148">
        <v>0</v>
      </c>
    </row>
    <row r="85" spans="1:10" ht="25.5" x14ac:dyDescent="0.25">
      <c r="A85" s="55"/>
      <c r="B85" s="60"/>
      <c r="C85" s="56">
        <v>329</v>
      </c>
      <c r="D85" s="56"/>
      <c r="E85" s="57" t="s">
        <v>110</v>
      </c>
      <c r="F85" s="189">
        <v>5385.64</v>
      </c>
      <c r="G85" s="54">
        <v>23831.18</v>
      </c>
      <c r="H85" s="54">
        <v>4131.2</v>
      </c>
      <c r="I85" s="148">
        <f t="shared" si="2"/>
        <v>0.1733527252951805</v>
      </c>
      <c r="J85" s="148">
        <f t="shared" si="3"/>
        <v>0.76707689336829044</v>
      </c>
    </row>
    <row r="86" spans="1:10" x14ac:dyDescent="0.25">
      <c r="A86" s="55"/>
      <c r="B86" s="60"/>
      <c r="C86" s="58"/>
      <c r="D86" s="58">
        <v>3292</v>
      </c>
      <c r="E86" s="59" t="s">
        <v>111</v>
      </c>
      <c r="F86" s="185">
        <v>1340.9</v>
      </c>
      <c r="G86" s="52">
        <v>2818</v>
      </c>
      <c r="H86" s="52">
        <v>1409.03</v>
      </c>
      <c r="I86" s="148">
        <f t="shared" si="2"/>
        <v>0.50001064584811927</v>
      </c>
      <c r="J86" s="148">
        <f t="shared" si="3"/>
        <v>1.05080915802819</v>
      </c>
    </row>
    <row r="87" spans="1:10" x14ac:dyDescent="0.25">
      <c r="A87" s="55"/>
      <c r="B87" s="60"/>
      <c r="C87" s="58"/>
      <c r="D87" s="58">
        <v>3293</v>
      </c>
      <c r="E87" s="59" t="s">
        <v>112</v>
      </c>
      <c r="F87" s="185">
        <v>432.53</v>
      </c>
      <c r="G87" s="52">
        <v>2750</v>
      </c>
      <c r="H87" s="52">
        <v>1974.25</v>
      </c>
      <c r="I87" s="148">
        <f t="shared" si="2"/>
        <v>0.71790909090909094</v>
      </c>
      <c r="J87" s="148">
        <f t="shared" si="3"/>
        <v>4.5644232769981272</v>
      </c>
    </row>
    <row r="88" spans="1:10" x14ac:dyDescent="0.25">
      <c r="A88" s="55"/>
      <c r="B88" s="60"/>
      <c r="C88" s="58"/>
      <c r="D88" s="58">
        <v>3294</v>
      </c>
      <c r="E88" s="59" t="s">
        <v>113</v>
      </c>
      <c r="F88" s="185">
        <v>40</v>
      </c>
      <c r="G88" s="52">
        <v>233.18</v>
      </c>
      <c r="H88" s="52">
        <v>0</v>
      </c>
      <c r="I88" s="148">
        <f t="shared" si="2"/>
        <v>0</v>
      </c>
      <c r="J88" s="148">
        <f t="shared" si="3"/>
        <v>0</v>
      </c>
    </row>
    <row r="89" spans="1:10" x14ac:dyDescent="0.25">
      <c r="A89" s="55"/>
      <c r="B89" s="60"/>
      <c r="C89" s="58"/>
      <c r="D89" s="58">
        <v>3295</v>
      </c>
      <c r="E89" s="59" t="s">
        <v>114</v>
      </c>
      <c r="F89" s="185">
        <v>451.72</v>
      </c>
      <c r="G89" s="52">
        <v>3130</v>
      </c>
      <c r="H89" s="52">
        <v>110.32</v>
      </c>
      <c r="I89" s="148">
        <f t="shared" si="2"/>
        <v>3.5246006389776353E-2</v>
      </c>
      <c r="J89" s="148">
        <f t="shared" si="3"/>
        <v>0.24422208447710969</v>
      </c>
    </row>
    <row r="90" spans="1:10" ht="25.5" x14ac:dyDescent="0.25">
      <c r="A90" s="55"/>
      <c r="B90" s="60"/>
      <c r="C90" s="58"/>
      <c r="D90" s="58">
        <v>3296</v>
      </c>
      <c r="E90" s="59" t="s">
        <v>115</v>
      </c>
      <c r="F90" s="185">
        <v>248.86</v>
      </c>
      <c r="G90" s="52">
        <v>500</v>
      </c>
      <c r="H90" s="52">
        <v>0</v>
      </c>
      <c r="I90" s="148">
        <f t="shared" si="2"/>
        <v>0</v>
      </c>
      <c r="J90" s="148">
        <f t="shared" si="3"/>
        <v>0</v>
      </c>
    </row>
    <row r="91" spans="1:10" ht="25.5" x14ac:dyDescent="0.25">
      <c r="A91" s="55"/>
      <c r="B91" s="60"/>
      <c r="C91" s="58"/>
      <c r="D91" s="58">
        <v>3299</v>
      </c>
      <c r="E91" s="59" t="s">
        <v>110</v>
      </c>
      <c r="F91" s="185">
        <v>2871.63</v>
      </c>
      <c r="G91" s="52">
        <v>14400</v>
      </c>
      <c r="H91" s="52">
        <v>637.6</v>
      </c>
      <c r="I91" s="148">
        <f t="shared" si="2"/>
        <v>4.4277777777777777E-2</v>
      </c>
      <c r="J91" s="148">
        <f t="shared" si="3"/>
        <v>0.22203417571205203</v>
      </c>
    </row>
    <row r="92" spans="1:10" x14ac:dyDescent="0.25">
      <c r="A92" s="55"/>
      <c r="B92" s="60">
        <v>34</v>
      </c>
      <c r="C92" s="56"/>
      <c r="D92" s="56"/>
      <c r="E92" s="60" t="s">
        <v>40</v>
      </c>
      <c r="F92" s="188">
        <v>972.7</v>
      </c>
      <c r="G92" s="54">
        <v>2660</v>
      </c>
      <c r="H92" s="54">
        <v>111.62</v>
      </c>
      <c r="I92" s="148">
        <f t="shared" si="2"/>
        <v>4.1962406015037597E-2</v>
      </c>
      <c r="J92" s="148">
        <f t="shared" si="3"/>
        <v>0.11475275007710496</v>
      </c>
    </row>
    <row r="93" spans="1:10" ht="25.5" x14ac:dyDescent="0.25">
      <c r="A93" s="55"/>
      <c r="B93" s="60"/>
      <c r="C93" s="58">
        <v>342</v>
      </c>
      <c r="D93" s="58"/>
      <c r="E93" s="63" t="s">
        <v>350</v>
      </c>
      <c r="F93" s="184">
        <v>0</v>
      </c>
      <c r="G93" s="52">
        <v>0</v>
      </c>
      <c r="H93" s="52">
        <v>0</v>
      </c>
      <c r="I93" s="148">
        <v>0</v>
      </c>
      <c r="J93" s="148">
        <v>0</v>
      </c>
    </row>
    <row r="94" spans="1:10" ht="38.25" x14ac:dyDescent="0.25">
      <c r="A94" s="55"/>
      <c r="B94" s="60"/>
      <c r="C94" s="58"/>
      <c r="D94" s="58">
        <v>3427</v>
      </c>
      <c r="E94" s="63" t="s">
        <v>351</v>
      </c>
      <c r="F94" s="184">
        <v>0</v>
      </c>
      <c r="G94" s="52">
        <v>0</v>
      </c>
      <c r="H94" s="52">
        <v>0</v>
      </c>
      <c r="I94" s="148">
        <v>0</v>
      </c>
      <c r="J94" s="148">
        <v>0</v>
      </c>
    </row>
    <row r="95" spans="1:10" x14ac:dyDescent="0.25">
      <c r="A95" s="55"/>
      <c r="B95" s="60"/>
      <c r="C95" s="58">
        <v>343</v>
      </c>
      <c r="D95" s="58"/>
      <c r="E95" s="58" t="s">
        <v>116</v>
      </c>
      <c r="F95" s="184">
        <v>972.7</v>
      </c>
      <c r="G95" s="52">
        <v>2660</v>
      </c>
      <c r="H95" s="52">
        <v>111.62</v>
      </c>
      <c r="I95" s="148">
        <f t="shared" si="2"/>
        <v>4.1962406015037597E-2</v>
      </c>
      <c r="J95" s="148">
        <f t="shared" si="3"/>
        <v>0.11475275007710496</v>
      </c>
    </row>
    <row r="96" spans="1:10" ht="25.5" x14ac:dyDescent="0.25">
      <c r="A96" s="55"/>
      <c r="B96" s="60"/>
      <c r="C96" s="58"/>
      <c r="D96" s="58">
        <v>3431</v>
      </c>
      <c r="E96" s="59" t="s">
        <v>117</v>
      </c>
      <c r="F96" s="185">
        <v>665.37</v>
      </c>
      <c r="G96" s="52">
        <v>1580</v>
      </c>
      <c r="H96" s="52">
        <v>111.62</v>
      </c>
      <c r="I96" s="148">
        <f t="shared" si="2"/>
        <v>7.0645569620253174E-2</v>
      </c>
      <c r="J96" s="148">
        <f t="shared" si="3"/>
        <v>0.16775628597622377</v>
      </c>
    </row>
    <row r="97" spans="1:10" ht="25.5" x14ac:dyDescent="0.25">
      <c r="A97" s="55"/>
      <c r="B97" s="60"/>
      <c r="C97" s="58"/>
      <c r="D97" s="58">
        <v>3432</v>
      </c>
      <c r="E97" s="59" t="s">
        <v>118</v>
      </c>
      <c r="F97" s="185">
        <v>0</v>
      </c>
      <c r="G97" s="52">
        <v>0</v>
      </c>
      <c r="H97" s="52">
        <v>0</v>
      </c>
      <c r="I97" s="148">
        <v>0</v>
      </c>
      <c r="J97" s="148">
        <v>0</v>
      </c>
    </row>
    <row r="98" spans="1:10" x14ac:dyDescent="0.25">
      <c r="A98" s="55"/>
      <c r="B98" s="60"/>
      <c r="C98" s="58"/>
      <c r="D98" s="58">
        <v>3433</v>
      </c>
      <c r="E98" s="58" t="s">
        <v>119</v>
      </c>
      <c r="F98" s="184">
        <v>307.33</v>
      </c>
      <c r="G98" s="52">
        <v>1040</v>
      </c>
      <c r="H98" s="52">
        <v>0</v>
      </c>
      <c r="I98" s="148">
        <f t="shared" si="2"/>
        <v>0</v>
      </c>
      <c r="J98" s="148">
        <f t="shared" si="3"/>
        <v>0</v>
      </c>
    </row>
    <row r="99" spans="1:10" ht="25.5" x14ac:dyDescent="0.25">
      <c r="A99" s="55"/>
      <c r="B99" s="60"/>
      <c r="C99" s="58"/>
      <c r="D99" s="58">
        <v>3434</v>
      </c>
      <c r="E99" s="59" t="s">
        <v>120</v>
      </c>
      <c r="F99" s="185">
        <v>0</v>
      </c>
      <c r="G99" s="52">
        <v>40</v>
      </c>
      <c r="H99" s="52">
        <v>0</v>
      </c>
      <c r="I99" s="148">
        <f t="shared" si="2"/>
        <v>0</v>
      </c>
      <c r="J99" s="148">
        <v>0</v>
      </c>
    </row>
    <row r="100" spans="1:10" ht="51" x14ac:dyDescent="0.25">
      <c r="A100" s="60"/>
      <c r="B100" s="60">
        <v>37</v>
      </c>
      <c r="C100" s="56"/>
      <c r="D100" s="56"/>
      <c r="E100" s="57" t="s">
        <v>41</v>
      </c>
      <c r="F100" s="189">
        <v>69744.86</v>
      </c>
      <c r="G100" s="54">
        <v>0</v>
      </c>
      <c r="H100" s="54">
        <v>0</v>
      </c>
      <c r="I100" s="148">
        <v>0</v>
      </c>
      <c r="J100" s="148">
        <f t="shared" si="3"/>
        <v>0</v>
      </c>
    </row>
    <row r="101" spans="1:10" ht="25.5" x14ac:dyDescent="0.25">
      <c r="A101" s="55"/>
      <c r="B101" s="60"/>
      <c r="C101" s="58">
        <v>372</v>
      </c>
      <c r="D101" s="58"/>
      <c r="E101" s="59" t="s">
        <v>121</v>
      </c>
      <c r="F101" s="185">
        <v>69744.86</v>
      </c>
      <c r="G101" s="52">
        <v>0</v>
      </c>
      <c r="H101" s="52">
        <v>0</v>
      </c>
      <c r="I101" s="148">
        <v>0</v>
      </c>
      <c r="J101" s="148">
        <f t="shared" si="3"/>
        <v>0</v>
      </c>
    </row>
    <row r="102" spans="1:10" ht="25.5" x14ac:dyDescent="0.25">
      <c r="A102" s="55"/>
      <c r="B102" s="60"/>
      <c r="C102" s="58"/>
      <c r="D102" s="58">
        <v>3722</v>
      </c>
      <c r="E102" s="59" t="s">
        <v>122</v>
      </c>
      <c r="F102" s="185">
        <v>69744.86</v>
      </c>
      <c r="G102" s="52">
        <v>0</v>
      </c>
      <c r="H102" s="52">
        <v>0</v>
      </c>
      <c r="I102" s="148">
        <v>0</v>
      </c>
      <c r="J102" s="148">
        <f t="shared" si="3"/>
        <v>0</v>
      </c>
    </row>
    <row r="103" spans="1:10" x14ac:dyDescent="0.25">
      <c r="A103" s="55"/>
      <c r="B103" s="60">
        <v>38</v>
      </c>
      <c r="C103" s="56"/>
      <c r="D103" s="56"/>
      <c r="E103" s="57" t="s">
        <v>123</v>
      </c>
      <c r="F103" s="189">
        <v>0</v>
      </c>
      <c r="G103" s="54">
        <v>700</v>
      </c>
      <c r="H103" s="54">
        <v>0</v>
      </c>
      <c r="I103" s="148">
        <f t="shared" si="2"/>
        <v>0</v>
      </c>
      <c r="J103" s="148">
        <v>0</v>
      </c>
    </row>
    <row r="104" spans="1:10" x14ac:dyDescent="0.25">
      <c r="A104" s="55"/>
      <c r="B104" s="60"/>
      <c r="C104" s="58">
        <v>381</v>
      </c>
      <c r="D104" s="58"/>
      <c r="E104" s="59" t="s">
        <v>66</v>
      </c>
      <c r="F104" s="185">
        <v>0</v>
      </c>
      <c r="G104" s="52">
        <v>700</v>
      </c>
      <c r="H104" s="52">
        <v>0</v>
      </c>
      <c r="I104" s="148">
        <f t="shared" si="2"/>
        <v>0</v>
      </c>
      <c r="J104" s="148">
        <v>0</v>
      </c>
    </row>
    <row r="105" spans="1:10" x14ac:dyDescent="0.25">
      <c r="A105" s="55"/>
      <c r="B105" s="60"/>
      <c r="C105" s="58"/>
      <c r="D105" s="58">
        <v>3812</v>
      </c>
      <c r="E105" s="59" t="s">
        <v>124</v>
      </c>
      <c r="F105" s="185">
        <v>0</v>
      </c>
      <c r="G105" s="52">
        <v>700</v>
      </c>
      <c r="H105" s="52">
        <v>0</v>
      </c>
      <c r="I105" s="148">
        <f t="shared" si="2"/>
        <v>0</v>
      </c>
      <c r="J105" s="148">
        <v>0</v>
      </c>
    </row>
    <row r="106" spans="1:10" ht="25.5" x14ac:dyDescent="0.25">
      <c r="A106" s="60">
        <v>4</v>
      </c>
      <c r="B106" s="66"/>
      <c r="C106" s="66"/>
      <c r="D106" s="66"/>
      <c r="E106" s="68" t="s">
        <v>43</v>
      </c>
      <c r="F106" s="182">
        <v>10198</v>
      </c>
      <c r="G106" s="54">
        <v>12000</v>
      </c>
      <c r="H106" s="54">
        <v>8668.5300000000007</v>
      </c>
      <c r="I106" s="148">
        <f t="shared" si="2"/>
        <v>0.72237750000000001</v>
      </c>
      <c r="J106" s="148">
        <f t="shared" si="3"/>
        <v>0.8500225534418514</v>
      </c>
    </row>
    <row r="107" spans="1:10" ht="38.25" x14ac:dyDescent="0.25">
      <c r="A107" s="51"/>
      <c r="B107" s="51">
        <v>42</v>
      </c>
      <c r="C107" s="51"/>
      <c r="D107" s="51"/>
      <c r="E107" s="68" t="s">
        <v>44</v>
      </c>
      <c r="F107" s="182">
        <v>10198</v>
      </c>
      <c r="G107" s="54">
        <v>12000</v>
      </c>
      <c r="H107" s="54">
        <v>8668.5300000000007</v>
      </c>
      <c r="I107" s="148">
        <f t="shared" si="2"/>
        <v>0.72237750000000001</v>
      </c>
      <c r="J107" s="148">
        <f t="shared" si="3"/>
        <v>0.8500225534418514</v>
      </c>
    </row>
    <row r="108" spans="1:10" x14ac:dyDescent="0.25">
      <c r="A108" s="207"/>
      <c r="B108" s="207"/>
      <c r="C108" s="53">
        <v>421</v>
      </c>
      <c r="D108" s="53"/>
      <c r="E108" s="67" t="s">
        <v>352</v>
      </c>
      <c r="F108" s="183">
        <v>0</v>
      </c>
      <c r="G108" s="52">
        <v>0</v>
      </c>
      <c r="H108" s="52">
        <v>2700</v>
      </c>
      <c r="I108" s="148">
        <v>0</v>
      </c>
      <c r="J108" s="148">
        <v>0</v>
      </c>
    </row>
    <row r="109" spans="1:10" x14ac:dyDescent="0.25">
      <c r="A109" s="207"/>
      <c r="B109" s="207"/>
      <c r="C109" s="53"/>
      <c r="D109" s="53">
        <v>4212</v>
      </c>
      <c r="E109" s="67" t="s">
        <v>208</v>
      </c>
      <c r="F109" s="183">
        <v>0</v>
      </c>
      <c r="G109" s="52">
        <v>0</v>
      </c>
      <c r="H109" s="52">
        <v>2700</v>
      </c>
      <c r="I109" s="148">
        <v>0</v>
      </c>
      <c r="J109" s="148">
        <v>0</v>
      </c>
    </row>
    <row r="110" spans="1:10" x14ac:dyDescent="0.25">
      <c r="A110" s="53"/>
      <c r="B110" s="53"/>
      <c r="C110" s="53">
        <v>422</v>
      </c>
      <c r="D110" s="53"/>
      <c r="E110" s="58" t="s">
        <v>125</v>
      </c>
      <c r="F110" s="184">
        <v>10198</v>
      </c>
      <c r="G110" s="52">
        <v>9000</v>
      </c>
      <c r="H110" s="52">
        <v>4491.2</v>
      </c>
      <c r="I110" s="148">
        <f t="shared" si="2"/>
        <v>0.4990222222222222</v>
      </c>
      <c r="J110" s="148">
        <f t="shared" si="3"/>
        <v>0.44040007844675427</v>
      </c>
    </row>
    <row r="111" spans="1:10" x14ac:dyDescent="0.25">
      <c r="A111" s="53"/>
      <c r="B111" s="53"/>
      <c r="C111" s="53"/>
      <c r="D111" s="53">
        <v>4221</v>
      </c>
      <c r="E111" s="58" t="s">
        <v>126</v>
      </c>
      <c r="F111" s="184">
        <v>8323</v>
      </c>
      <c r="G111" s="52">
        <v>2000</v>
      </c>
      <c r="H111" s="52">
        <v>0</v>
      </c>
      <c r="I111" s="148">
        <f t="shared" si="2"/>
        <v>0</v>
      </c>
      <c r="J111" s="148">
        <f t="shared" si="3"/>
        <v>0</v>
      </c>
    </row>
    <row r="112" spans="1:10" x14ac:dyDescent="0.25">
      <c r="A112" s="53"/>
      <c r="B112" s="53"/>
      <c r="C112" s="53"/>
      <c r="D112" s="53">
        <v>4222</v>
      </c>
      <c r="E112" s="58" t="s">
        <v>239</v>
      </c>
      <c r="F112" s="184">
        <v>0</v>
      </c>
      <c r="G112" s="52">
        <v>0</v>
      </c>
      <c r="H112" s="52">
        <v>0</v>
      </c>
      <c r="I112" s="148">
        <v>0</v>
      </c>
      <c r="J112" s="148">
        <v>0</v>
      </c>
    </row>
    <row r="113" spans="1:10" ht="25.5" x14ac:dyDescent="0.25">
      <c r="A113" s="53"/>
      <c r="B113" s="53"/>
      <c r="C113" s="53"/>
      <c r="D113" s="53">
        <v>4223</v>
      </c>
      <c r="E113" s="59" t="s">
        <v>127</v>
      </c>
      <c r="F113" s="184">
        <v>0</v>
      </c>
      <c r="G113" s="52">
        <v>0</v>
      </c>
      <c r="H113" s="52">
        <v>0</v>
      </c>
      <c r="I113" s="148">
        <v>0</v>
      </c>
      <c r="J113" s="148">
        <v>0</v>
      </c>
    </row>
    <row r="114" spans="1:10" x14ac:dyDescent="0.25">
      <c r="A114" s="53"/>
      <c r="B114" s="53"/>
      <c r="C114" s="53"/>
      <c r="D114" s="53">
        <v>4225</v>
      </c>
      <c r="E114" s="58" t="s">
        <v>128</v>
      </c>
      <c r="F114" s="184">
        <v>1875</v>
      </c>
      <c r="G114" s="52">
        <v>0</v>
      </c>
      <c r="H114" s="52">
        <v>0</v>
      </c>
      <c r="I114" s="148">
        <v>0</v>
      </c>
      <c r="J114" s="148">
        <f t="shared" si="3"/>
        <v>0</v>
      </c>
    </row>
    <row r="115" spans="1:10" x14ac:dyDescent="0.25">
      <c r="A115" s="53"/>
      <c r="B115" s="53"/>
      <c r="C115" s="53"/>
      <c r="D115" s="53">
        <v>4226</v>
      </c>
      <c r="E115" s="58" t="s">
        <v>240</v>
      </c>
      <c r="F115" s="184">
        <v>0</v>
      </c>
      <c r="G115" s="52">
        <v>0</v>
      </c>
      <c r="H115" s="52">
        <v>0</v>
      </c>
      <c r="I115" s="148">
        <v>0</v>
      </c>
      <c r="J115" s="148">
        <v>0</v>
      </c>
    </row>
    <row r="116" spans="1:10" ht="27.75" customHeight="1" x14ac:dyDescent="0.25">
      <c r="A116" s="53"/>
      <c r="B116" s="53"/>
      <c r="C116" s="53"/>
      <c r="D116" s="53">
        <v>4227</v>
      </c>
      <c r="E116" s="59" t="s">
        <v>129</v>
      </c>
      <c r="F116" s="185">
        <v>0</v>
      </c>
      <c r="G116" s="52">
        <v>7000</v>
      </c>
      <c r="H116" s="52">
        <v>4491.2</v>
      </c>
      <c r="I116" s="148">
        <f t="shared" si="2"/>
        <v>0.64159999999999995</v>
      </c>
      <c r="J116" s="148">
        <v>0</v>
      </c>
    </row>
    <row r="117" spans="1:10" x14ac:dyDescent="0.25">
      <c r="A117" s="53"/>
      <c r="B117" s="53"/>
      <c r="C117" s="53">
        <v>423</v>
      </c>
      <c r="D117" s="53"/>
      <c r="E117" s="58" t="s">
        <v>130</v>
      </c>
      <c r="F117" s="184">
        <v>0</v>
      </c>
      <c r="G117" s="52">
        <v>0</v>
      </c>
      <c r="H117" s="52">
        <v>0</v>
      </c>
      <c r="I117" s="148">
        <v>0</v>
      </c>
      <c r="J117" s="148">
        <v>0</v>
      </c>
    </row>
    <row r="118" spans="1:10" ht="25.5" x14ac:dyDescent="0.25">
      <c r="A118" s="53"/>
      <c r="B118" s="53"/>
      <c r="C118" s="53"/>
      <c r="D118" s="53">
        <v>4231</v>
      </c>
      <c r="E118" s="59" t="s">
        <v>131</v>
      </c>
      <c r="F118" s="185">
        <v>0</v>
      </c>
      <c r="G118" s="52">
        <v>0</v>
      </c>
      <c r="H118" s="52">
        <v>0</v>
      </c>
      <c r="I118" s="148">
        <v>0</v>
      </c>
      <c r="J118" s="148">
        <v>0</v>
      </c>
    </row>
    <row r="119" spans="1:10" x14ac:dyDescent="0.25">
      <c r="A119" s="53"/>
      <c r="B119" s="53"/>
      <c r="C119" s="53">
        <v>424</v>
      </c>
      <c r="D119" s="53"/>
      <c r="E119" s="58" t="s">
        <v>132</v>
      </c>
      <c r="F119" s="184">
        <v>0</v>
      </c>
      <c r="G119" s="52">
        <v>3000</v>
      </c>
      <c r="H119" s="52">
        <v>1477.33</v>
      </c>
      <c r="I119" s="148">
        <f t="shared" ref="I119:I125" si="4">AVERAGE(H119/G119)</f>
        <v>0.49244333333333329</v>
      </c>
      <c r="J119" s="148">
        <v>0</v>
      </c>
    </row>
    <row r="120" spans="1:10" x14ac:dyDescent="0.25">
      <c r="A120" s="53"/>
      <c r="B120" s="53"/>
      <c r="C120" s="53"/>
      <c r="D120" s="53">
        <v>4241</v>
      </c>
      <c r="E120" s="59" t="s">
        <v>132</v>
      </c>
      <c r="F120" s="185">
        <v>0</v>
      </c>
      <c r="G120" s="52">
        <v>3000</v>
      </c>
      <c r="H120" s="52">
        <v>1477.33</v>
      </c>
      <c r="I120" s="148">
        <f t="shared" si="4"/>
        <v>0.49244333333333329</v>
      </c>
      <c r="J120" s="148">
        <v>0</v>
      </c>
    </row>
    <row r="121" spans="1:10" ht="25.5" x14ac:dyDescent="0.25">
      <c r="A121" s="51">
        <v>5</v>
      </c>
      <c r="B121" s="51"/>
      <c r="C121" s="51"/>
      <c r="D121" s="51"/>
      <c r="E121" s="68" t="s">
        <v>133</v>
      </c>
      <c r="F121" s="182">
        <v>0</v>
      </c>
      <c r="G121" s="54">
        <v>0</v>
      </c>
      <c r="H121" s="54">
        <v>0</v>
      </c>
      <c r="I121" s="148">
        <v>0</v>
      </c>
      <c r="J121" s="148">
        <v>0</v>
      </c>
    </row>
    <row r="122" spans="1:10" ht="38.25" x14ac:dyDescent="0.25">
      <c r="A122" s="51"/>
      <c r="B122" s="51">
        <v>54</v>
      </c>
      <c r="C122" s="51"/>
      <c r="D122" s="51"/>
      <c r="E122" s="68" t="s">
        <v>134</v>
      </c>
      <c r="F122" s="182">
        <v>0</v>
      </c>
      <c r="G122" s="54">
        <v>0</v>
      </c>
      <c r="H122" s="54">
        <v>0</v>
      </c>
      <c r="I122" s="148">
        <v>0</v>
      </c>
      <c r="J122" s="148">
        <v>0</v>
      </c>
    </row>
    <row r="123" spans="1:10" ht="25.5" x14ac:dyDescent="0.25">
      <c r="A123" s="51"/>
      <c r="B123" s="51"/>
      <c r="C123" s="53">
        <v>545</v>
      </c>
      <c r="D123" s="51"/>
      <c r="E123" s="67" t="s">
        <v>135</v>
      </c>
      <c r="F123" s="183">
        <v>0</v>
      </c>
      <c r="G123" s="52">
        <v>0</v>
      </c>
      <c r="H123" s="52">
        <v>0</v>
      </c>
      <c r="I123" s="148">
        <v>0</v>
      </c>
      <c r="J123" s="148">
        <v>0</v>
      </c>
    </row>
    <row r="124" spans="1:10" ht="38.25" x14ac:dyDescent="0.25">
      <c r="A124" s="51"/>
      <c r="B124" s="51"/>
      <c r="C124" s="53"/>
      <c r="D124" s="53">
        <v>5453</v>
      </c>
      <c r="E124" s="67" t="s">
        <v>136</v>
      </c>
      <c r="F124" s="183">
        <v>0</v>
      </c>
      <c r="G124" s="52">
        <v>0</v>
      </c>
      <c r="H124" s="52">
        <v>0</v>
      </c>
      <c r="I124" s="148">
        <v>0</v>
      </c>
      <c r="J124" s="148">
        <v>0</v>
      </c>
    </row>
    <row r="125" spans="1:10" x14ac:dyDescent="0.25">
      <c r="A125" s="280"/>
      <c r="B125" s="280"/>
      <c r="C125" s="280"/>
      <c r="D125" s="280"/>
      <c r="E125" s="67" t="s">
        <v>35</v>
      </c>
      <c r="F125" s="182">
        <v>1172557.6100000001</v>
      </c>
      <c r="G125" s="54">
        <v>2737478.07</v>
      </c>
      <c r="H125" s="54">
        <v>1053987.3799999999</v>
      </c>
      <c r="I125" s="148">
        <f t="shared" si="4"/>
        <v>0.38502130539442092</v>
      </c>
      <c r="J125" s="148">
        <f t="shared" ref="J125" si="5">AVERAGE(H125/F125)</f>
        <v>0.89887897277814754</v>
      </c>
    </row>
    <row r="126" spans="1:10" x14ac:dyDescent="0.25">
      <c r="A126" s="47"/>
      <c r="B126" s="47"/>
      <c r="C126" s="47"/>
      <c r="D126" s="47"/>
      <c r="E126" s="47"/>
      <c r="F126" s="178"/>
      <c r="G126" s="47"/>
      <c r="H126" s="47"/>
      <c r="I126" s="157"/>
      <c r="J126" s="157" t="s">
        <v>137</v>
      </c>
    </row>
    <row r="127" spans="1:10" x14ac:dyDescent="0.25">
      <c r="A127" s="47"/>
      <c r="B127" s="47"/>
      <c r="C127" s="47"/>
      <c r="D127" s="47"/>
      <c r="E127" s="47"/>
      <c r="F127" s="178"/>
      <c r="G127" s="47"/>
      <c r="H127" s="47"/>
      <c r="I127" s="157"/>
      <c r="J127" s="157"/>
    </row>
    <row r="128" spans="1:10" x14ac:dyDescent="0.25">
      <c r="A128" s="47"/>
      <c r="B128" s="47"/>
      <c r="C128" s="47"/>
      <c r="D128" s="47"/>
      <c r="E128" s="47"/>
      <c r="F128" s="178"/>
      <c r="G128" s="47"/>
      <c r="H128" s="47"/>
      <c r="I128" s="157"/>
      <c r="J128" s="157"/>
    </row>
  </sheetData>
  <mergeCells count="8">
    <mergeCell ref="A5:J5"/>
    <mergeCell ref="A47:J47"/>
    <mergeCell ref="A125:D125"/>
    <mergeCell ref="B1:J1"/>
    <mergeCell ref="K1:Q1"/>
    <mergeCell ref="A2:J2"/>
    <mergeCell ref="A3:J3"/>
    <mergeCell ref="B4:J4"/>
  </mergeCells>
  <pageMargins left="0.7" right="0.7" top="0.75" bottom="0.75" header="0.51180555555555496" footer="0.51180555555555496"/>
  <pageSetup paperSize="9" firstPageNumber="0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5"/>
  <sheetViews>
    <sheetView zoomScaleNormal="100" workbookViewId="0">
      <selection activeCell="O41" sqref="O41"/>
    </sheetView>
  </sheetViews>
  <sheetFormatPr defaultColWidth="8.5703125" defaultRowHeight="15" x14ac:dyDescent="0.25"/>
  <cols>
    <col min="1" max="1" width="9.28515625" customWidth="1"/>
    <col min="2" max="2" width="10.140625" customWidth="1"/>
    <col min="3" max="3" width="7.28515625" customWidth="1"/>
    <col min="4" max="4" width="29.85546875" customWidth="1"/>
    <col min="5" max="5" width="17.42578125" style="173" customWidth="1"/>
    <col min="6" max="6" width="16.140625" customWidth="1"/>
    <col min="7" max="7" width="16.5703125" customWidth="1"/>
    <col min="8" max="8" width="11.7109375" style="79" customWidth="1"/>
    <col min="9" max="9" width="13.140625" style="79" customWidth="1"/>
  </cols>
  <sheetData>
    <row r="1" spans="1:9" ht="42" customHeight="1" x14ac:dyDescent="0.25">
      <c r="A1" s="276" t="s">
        <v>354</v>
      </c>
      <c r="B1" s="276"/>
      <c r="C1" s="276"/>
      <c r="D1" s="276"/>
      <c r="E1" s="276"/>
      <c r="F1" s="276"/>
      <c r="G1" s="276"/>
      <c r="H1" s="276"/>
      <c r="I1" s="276"/>
    </row>
    <row r="2" spans="1:9" ht="15.75" customHeight="1" x14ac:dyDescent="0.25">
      <c r="A2" s="276" t="s">
        <v>0</v>
      </c>
      <c r="B2" s="276"/>
      <c r="C2" s="276"/>
      <c r="D2" s="276"/>
      <c r="E2" s="276"/>
      <c r="F2" s="276"/>
      <c r="G2" s="276"/>
      <c r="H2" s="276"/>
      <c r="I2" s="276"/>
    </row>
    <row r="3" spans="1:9" ht="18" x14ac:dyDescent="0.25">
      <c r="A3" s="2"/>
      <c r="B3" s="2"/>
      <c r="C3" s="2"/>
      <c r="D3" s="2"/>
      <c r="E3" s="158"/>
      <c r="F3" s="2"/>
      <c r="G3" s="3"/>
      <c r="H3" s="84"/>
      <c r="I3" s="84"/>
    </row>
    <row r="4" spans="1:9" ht="18" customHeight="1" x14ac:dyDescent="0.25">
      <c r="A4" s="276" t="s">
        <v>25</v>
      </c>
      <c r="B4" s="276"/>
      <c r="C4" s="276"/>
      <c r="D4" s="276"/>
      <c r="E4" s="276"/>
      <c r="F4" s="276"/>
      <c r="G4" s="276"/>
      <c r="H4" s="276"/>
      <c r="I4" s="276"/>
    </row>
    <row r="5" spans="1:9" ht="15.75" customHeight="1" x14ac:dyDescent="0.25">
      <c r="A5" s="276" t="s">
        <v>138</v>
      </c>
      <c r="B5" s="276"/>
      <c r="C5" s="276"/>
      <c r="D5" s="276"/>
      <c r="E5" s="276"/>
      <c r="F5" s="276"/>
      <c r="G5" s="276"/>
      <c r="H5" s="276"/>
      <c r="I5" s="276"/>
    </row>
    <row r="6" spans="1:9" ht="15.75" customHeight="1" x14ac:dyDescent="0.25">
      <c r="A6" s="139"/>
      <c r="B6" s="139"/>
      <c r="C6" s="139"/>
      <c r="D6" s="139"/>
      <c r="E6" s="142"/>
      <c r="F6" s="139"/>
      <c r="G6" s="139"/>
      <c r="H6" s="151"/>
      <c r="I6" s="151"/>
    </row>
    <row r="7" spans="1:9" x14ac:dyDescent="0.25">
      <c r="A7" s="149" t="s">
        <v>312</v>
      </c>
      <c r="B7" s="149" t="s">
        <v>313</v>
      </c>
      <c r="C7" s="149" t="s">
        <v>314</v>
      </c>
      <c r="D7" s="149" t="s">
        <v>315</v>
      </c>
      <c r="E7" s="192" t="s">
        <v>316</v>
      </c>
      <c r="F7" s="149" t="s">
        <v>317</v>
      </c>
      <c r="G7" s="150" t="s">
        <v>318</v>
      </c>
      <c r="H7" s="152" t="s">
        <v>325</v>
      </c>
      <c r="I7" s="152" t="s">
        <v>326</v>
      </c>
    </row>
    <row r="8" spans="1:9" x14ac:dyDescent="0.25">
      <c r="A8" s="42" t="s">
        <v>26</v>
      </c>
      <c r="B8" s="43" t="s">
        <v>27</v>
      </c>
      <c r="C8" s="43" t="s">
        <v>139</v>
      </c>
      <c r="D8" s="43" t="s">
        <v>28</v>
      </c>
      <c r="E8" s="193" t="s">
        <v>309</v>
      </c>
      <c r="F8" s="42" t="s">
        <v>357</v>
      </c>
      <c r="G8" s="42" t="s">
        <v>311</v>
      </c>
      <c r="H8" s="85" t="s">
        <v>327</v>
      </c>
      <c r="I8" s="85" t="s">
        <v>328</v>
      </c>
    </row>
    <row r="9" spans="1:9" ht="18.75" customHeight="1" x14ac:dyDescent="0.25">
      <c r="A9" s="136">
        <v>6</v>
      </c>
      <c r="B9" s="136"/>
      <c r="C9" s="136"/>
      <c r="D9" s="136" t="s">
        <v>29</v>
      </c>
      <c r="E9" s="205">
        <v>1030961.03</v>
      </c>
      <c r="F9" s="54">
        <v>2714078.07</v>
      </c>
      <c r="G9" s="54">
        <v>1057879.49</v>
      </c>
      <c r="H9" s="146">
        <f>AVERAGE(G9/F9)</f>
        <v>0.38977489324763603</v>
      </c>
      <c r="I9" s="146">
        <f>AVERAGE(G9/E9)</f>
        <v>1.0261100654793907</v>
      </c>
    </row>
    <row r="10" spans="1:9" ht="38.25" x14ac:dyDescent="0.25">
      <c r="A10" s="136"/>
      <c r="B10" s="136">
        <v>63</v>
      </c>
      <c r="C10" s="136"/>
      <c r="D10" s="136" t="s">
        <v>30</v>
      </c>
      <c r="E10" s="205">
        <v>825249.84</v>
      </c>
      <c r="F10" s="54">
        <v>2430085</v>
      </c>
      <c r="G10" s="54">
        <v>868955.57</v>
      </c>
      <c r="H10" s="146">
        <f t="shared" ref="H10:H44" si="0">AVERAGE(G10/F10)</f>
        <v>0.35758237674813842</v>
      </c>
      <c r="I10" s="146">
        <f t="shared" ref="I10:I44" si="1">AVERAGE(G10/E10)</f>
        <v>1.0529606040275028</v>
      </c>
    </row>
    <row r="11" spans="1:9" ht="25.5" x14ac:dyDescent="0.25">
      <c r="A11" s="55"/>
      <c r="B11" s="55"/>
      <c r="C11" s="58">
        <v>5011</v>
      </c>
      <c r="D11" s="63" t="s">
        <v>145</v>
      </c>
      <c r="E11" s="263">
        <v>816746.84</v>
      </c>
      <c r="F11" s="52">
        <v>2427750</v>
      </c>
      <c r="G11" s="52">
        <v>867627.57</v>
      </c>
      <c r="H11" s="146">
        <f t="shared" si="0"/>
        <v>0.35737928946555453</v>
      </c>
      <c r="I11" s="146">
        <f t="shared" si="1"/>
        <v>1.0622968189261681</v>
      </c>
    </row>
    <row r="12" spans="1:9" x14ac:dyDescent="0.25">
      <c r="A12" s="55"/>
      <c r="B12" s="55"/>
      <c r="C12" s="58">
        <v>5011</v>
      </c>
      <c r="D12" s="191" t="s">
        <v>335</v>
      </c>
      <c r="E12" s="196">
        <v>2425</v>
      </c>
      <c r="F12" s="52">
        <v>0</v>
      </c>
      <c r="G12" s="52">
        <v>0</v>
      </c>
      <c r="H12" s="146">
        <v>0</v>
      </c>
      <c r="I12" s="146">
        <v>0</v>
      </c>
    </row>
    <row r="13" spans="1:9" x14ac:dyDescent="0.25">
      <c r="A13" s="55"/>
      <c r="B13" s="55"/>
      <c r="C13" s="58">
        <v>54</v>
      </c>
      <c r="D13" s="191" t="s">
        <v>336</v>
      </c>
      <c r="E13" s="196">
        <v>6078</v>
      </c>
      <c r="F13" s="52">
        <v>0</v>
      </c>
      <c r="G13" s="52">
        <v>0</v>
      </c>
      <c r="H13" s="146">
        <v>0</v>
      </c>
      <c r="I13" s="146">
        <v>0</v>
      </c>
    </row>
    <row r="14" spans="1:9" x14ac:dyDescent="0.25">
      <c r="A14" s="55"/>
      <c r="B14" s="55"/>
      <c r="C14" s="58">
        <v>510</v>
      </c>
      <c r="D14" s="72" t="s">
        <v>140</v>
      </c>
      <c r="E14" s="197">
        <v>0</v>
      </c>
      <c r="F14" s="52">
        <v>2335</v>
      </c>
      <c r="G14" s="52">
        <v>0</v>
      </c>
      <c r="H14" s="146">
        <f t="shared" si="0"/>
        <v>0</v>
      </c>
      <c r="I14" s="146">
        <v>0</v>
      </c>
    </row>
    <row r="15" spans="1:9" x14ac:dyDescent="0.25">
      <c r="A15" s="55"/>
      <c r="B15" s="55"/>
      <c r="C15" s="58">
        <v>521</v>
      </c>
      <c r="D15" s="63" t="s">
        <v>141</v>
      </c>
      <c r="E15" s="195">
        <v>0</v>
      </c>
      <c r="F15" s="52">
        <v>0</v>
      </c>
      <c r="G15" s="52">
        <v>1328</v>
      </c>
      <c r="H15" s="146">
        <v>0</v>
      </c>
      <c r="I15" s="146">
        <v>0</v>
      </c>
    </row>
    <row r="16" spans="1:9" x14ac:dyDescent="0.25">
      <c r="A16" s="55"/>
      <c r="B16" s="60">
        <v>64</v>
      </c>
      <c r="C16" s="56"/>
      <c r="D16" s="60" t="s">
        <v>31</v>
      </c>
      <c r="E16" s="198">
        <v>7.87</v>
      </c>
      <c r="F16" s="54">
        <v>50</v>
      </c>
      <c r="G16" s="54">
        <v>8.0299999999999994</v>
      </c>
      <c r="H16" s="146">
        <f t="shared" si="0"/>
        <v>0.16059999999999999</v>
      </c>
      <c r="I16" s="146">
        <f t="shared" si="1"/>
        <v>1.0203303684879288</v>
      </c>
    </row>
    <row r="17" spans="1:10" ht="25.5" x14ac:dyDescent="0.25">
      <c r="A17" s="55"/>
      <c r="B17" s="60"/>
      <c r="C17" s="58">
        <v>432</v>
      </c>
      <c r="D17" s="63" t="s">
        <v>143</v>
      </c>
      <c r="E17" s="195">
        <v>7.87</v>
      </c>
      <c r="F17" s="52">
        <v>50</v>
      </c>
      <c r="G17" s="52">
        <v>8.0299999999999994</v>
      </c>
      <c r="H17" s="146">
        <f t="shared" si="0"/>
        <v>0.16059999999999999</v>
      </c>
      <c r="I17" s="146">
        <f t="shared" si="1"/>
        <v>1.0203303684879288</v>
      </c>
    </row>
    <row r="18" spans="1:10" ht="38.25" x14ac:dyDescent="0.25">
      <c r="A18" s="55"/>
      <c r="B18" s="60">
        <v>65</v>
      </c>
      <c r="C18" s="56"/>
      <c r="D18" s="75" t="s">
        <v>32</v>
      </c>
      <c r="E18" s="206">
        <v>16763.82</v>
      </c>
      <c r="F18" s="54">
        <v>41182.720000000001</v>
      </c>
      <c r="G18" s="54">
        <v>16082.83</v>
      </c>
      <c r="H18" s="146">
        <f t="shared" si="0"/>
        <v>0.39052374393920558</v>
      </c>
      <c r="I18" s="146">
        <f t="shared" si="1"/>
        <v>0.95937739727579996</v>
      </c>
    </row>
    <row r="19" spans="1:10" ht="25.5" x14ac:dyDescent="0.25">
      <c r="A19" s="55"/>
      <c r="B19" s="60"/>
      <c r="C19" s="58">
        <v>432</v>
      </c>
      <c r="D19" s="63" t="s">
        <v>143</v>
      </c>
      <c r="E19" s="263">
        <v>16763.82</v>
      </c>
      <c r="F19" s="52">
        <v>41182.720000000001</v>
      </c>
      <c r="G19" s="52">
        <v>16082.83</v>
      </c>
      <c r="H19" s="146">
        <f t="shared" si="0"/>
        <v>0.39052374393920558</v>
      </c>
      <c r="I19" s="146">
        <f t="shared" si="1"/>
        <v>0.95937739727579996</v>
      </c>
    </row>
    <row r="20" spans="1:10" ht="51" x14ac:dyDescent="0.25">
      <c r="A20" s="60"/>
      <c r="B20" s="60">
        <v>66</v>
      </c>
      <c r="C20" s="56"/>
      <c r="D20" s="75" t="s">
        <v>33</v>
      </c>
      <c r="E20" s="206">
        <v>46650.8</v>
      </c>
      <c r="F20" s="64">
        <v>86352.5</v>
      </c>
      <c r="G20" s="64">
        <v>75327.070000000007</v>
      </c>
      <c r="H20" s="146">
        <f t="shared" si="0"/>
        <v>0.87232066240120443</v>
      </c>
      <c r="I20" s="146">
        <f t="shared" si="1"/>
        <v>1.6147004981693776</v>
      </c>
    </row>
    <row r="21" spans="1:10" x14ac:dyDescent="0.25">
      <c r="A21" s="55"/>
      <c r="B21" s="60"/>
      <c r="C21" s="58">
        <v>31</v>
      </c>
      <c r="D21" s="55" t="s">
        <v>144</v>
      </c>
      <c r="E21" s="200">
        <v>46450.8</v>
      </c>
      <c r="F21" s="52">
        <v>85352.5</v>
      </c>
      <c r="G21" s="52">
        <v>74929.17</v>
      </c>
      <c r="H21" s="146">
        <f t="shared" si="0"/>
        <v>0.87787903107700416</v>
      </c>
      <c r="I21" s="146">
        <f t="shared" si="1"/>
        <v>1.6130867498514556</v>
      </c>
    </row>
    <row r="22" spans="1:10" x14ac:dyDescent="0.25">
      <c r="A22" s="55"/>
      <c r="B22" s="60"/>
      <c r="C22" s="58">
        <v>61</v>
      </c>
      <c r="D22" s="55" t="s">
        <v>66</v>
      </c>
      <c r="E22" s="200">
        <v>200</v>
      </c>
      <c r="F22" s="52">
        <v>1000</v>
      </c>
      <c r="G22" s="52">
        <v>397.9</v>
      </c>
      <c r="H22" s="146">
        <f t="shared" si="0"/>
        <v>0.39789999999999998</v>
      </c>
      <c r="I22" s="146">
        <f t="shared" si="1"/>
        <v>1.9894999999999998</v>
      </c>
    </row>
    <row r="23" spans="1:10" ht="38.25" x14ac:dyDescent="0.25">
      <c r="A23" s="60"/>
      <c r="B23" s="60">
        <v>67</v>
      </c>
      <c r="C23" s="56"/>
      <c r="D23" s="136" t="s">
        <v>34</v>
      </c>
      <c r="E23" s="205">
        <v>142288.70000000001</v>
      </c>
      <c r="F23" s="54">
        <v>156407.85</v>
      </c>
      <c r="G23" s="54">
        <v>97505.99</v>
      </c>
      <c r="H23" s="146">
        <f t="shared" si="0"/>
        <v>0.62340854375275923</v>
      </c>
      <c r="I23" s="146">
        <f t="shared" si="1"/>
        <v>0.6852686826149933</v>
      </c>
    </row>
    <row r="24" spans="1:10" x14ac:dyDescent="0.25">
      <c r="A24" s="55"/>
      <c r="B24" s="55"/>
      <c r="C24" s="58">
        <v>112</v>
      </c>
      <c r="D24" s="63" t="s">
        <v>358</v>
      </c>
      <c r="E24" s="195">
        <v>2351.37</v>
      </c>
      <c r="F24" s="52">
        <v>2500</v>
      </c>
      <c r="G24" s="52">
        <v>786.45</v>
      </c>
      <c r="H24" s="146">
        <v>0</v>
      </c>
      <c r="I24" s="146">
        <f t="shared" si="1"/>
        <v>0.33446458872912394</v>
      </c>
      <c r="J24" s="73"/>
    </row>
    <row r="25" spans="1:10" x14ac:dyDescent="0.25">
      <c r="A25" s="55"/>
      <c r="B25" s="55"/>
      <c r="C25" s="58">
        <v>12</v>
      </c>
      <c r="D25" s="63" t="s">
        <v>338</v>
      </c>
      <c r="E25" s="195">
        <v>85911.01</v>
      </c>
      <c r="F25" s="52">
        <v>0</v>
      </c>
      <c r="G25" s="52">
        <v>0</v>
      </c>
      <c r="H25" s="146">
        <v>0</v>
      </c>
      <c r="I25" s="146">
        <f t="shared" si="1"/>
        <v>0</v>
      </c>
      <c r="J25" s="73"/>
    </row>
    <row r="26" spans="1:10" x14ac:dyDescent="0.25">
      <c r="A26" s="55"/>
      <c r="B26" s="55"/>
      <c r="C26" s="58">
        <v>51</v>
      </c>
      <c r="D26" s="63" t="s">
        <v>337</v>
      </c>
      <c r="E26" s="195">
        <v>46278.32</v>
      </c>
      <c r="F26" s="52">
        <v>0</v>
      </c>
      <c r="G26" s="52">
        <v>0</v>
      </c>
      <c r="H26" s="146">
        <v>0</v>
      </c>
      <c r="I26" s="146">
        <f t="shared" si="1"/>
        <v>0</v>
      </c>
      <c r="J26" s="73"/>
    </row>
    <row r="27" spans="1:10" x14ac:dyDescent="0.25">
      <c r="A27" s="55"/>
      <c r="B27" s="55"/>
      <c r="C27" s="58">
        <v>112</v>
      </c>
      <c r="D27" s="63" t="s">
        <v>297</v>
      </c>
      <c r="E27" s="195">
        <v>0</v>
      </c>
      <c r="F27" s="52">
        <v>84317.49</v>
      </c>
      <c r="G27" s="52">
        <v>54716.36</v>
      </c>
      <c r="H27" s="146">
        <f t="shared" si="0"/>
        <v>0.64893250498799238</v>
      </c>
      <c r="I27" s="146">
        <v>0</v>
      </c>
      <c r="J27" s="73"/>
    </row>
    <row r="28" spans="1:10" ht="25.5" x14ac:dyDescent="0.25">
      <c r="A28" s="55"/>
      <c r="B28" s="55"/>
      <c r="C28" s="58">
        <v>50112</v>
      </c>
      <c r="D28" s="63" t="s">
        <v>298</v>
      </c>
      <c r="E28" s="195">
        <v>0</v>
      </c>
      <c r="F28" s="52">
        <v>69590.36</v>
      </c>
      <c r="G28" s="52">
        <v>33107.26</v>
      </c>
      <c r="H28" s="146">
        <f t="shared" si="0"/>
        <v>0.47574491639359245</v>
      </c>
      <c r="I28" s="146">
        <v>0</v>
      </c>
      <c r="J28" s="73"/>
    </row>
    <row r="29" spans="1:10" ht="25.5" x14ac:dyDescent="0.25">
      <c r="A29" s="55"/>
      <c r="B29" s="55"/>
      <c r="C29" s="58">
        <v>5011</v>
      </c>
      <c r="D29" s="63" t="s">
        <v>145</v>
      </c>
      <c r="E29" s="195">
        <v>0</v>
      </c>
      <c r="F29" s="52">
        <v>0</v>
      </c>
      <c r="G29" s="52">
        <v>2700</v>
      </c>
      <c r="H29" s="146">
        <v>0</v>
      </c>
      <c r="I29" s="146">
        <v>0</v>
      </c>
      <c r="J29" s="73"/>
    </row>
    <row r="30" spans="1:10" x14ac:dyDescent="0.25">
      <c r="A30" s="55"/>
      <c r="B30" s="55"/>
      <c r="C30" s="58">
        <v>112</v>
      </c>
      <c r="D30" s="63" t="s">
        <v>297</v>
      </c>
      <c r="E30" s="195">
        <v>0</v>
      </c>
      <c r="F30" s="52">
        <v>0</v>
      </c>
      <c r="G30" s="52">
        <v>6195.92</v>
      </c>
      <c r="H30" s="146">
        <v>0</v>
      </c>
      <c r="I30" s="146">
        <v>0</v>
      </c>
      <c r="J30" s="73"/>
    </row>
    <row r="31" spans="1:10" ht="25.5" x14ac:dyDescent="0.25">
      <c r="A31" s="60">
        <v>7</v>
      </c>
      <c r="B31" s="60"/>
      <c r="C31" s="56"/>
      <c r="D31" s="75" t="s">
        <v>339</v>
      </c>
      <c r="E31" s="206">
        <v>1010</v>
      </c>
      <c r="F31" s="54">
        <v>0</v>
      </c>
      <c r="G31" s="54">
        <v>0</v>
      </c>
      <c r="H31" s="146">
        <v>0</v>
      </c>
      <c r="I31" s="146">
        <f t="shared" si="1"/>
        <v>0</v>
      </c>
      <c r="J31" s="73"/>
    </row>
    <row r="32" spans="1:10" ht="25.5" x14ac:dyDescent="0.25">
      <c r="A32" s="60"/>
      <c r="B32" s="60">
        <v>72</v>
      </c>
      <c r="C32" s="56"/>
      <c r="D32" s="75" t="s">
        <v>340</v>
      </c>
      <c r="E32" s="199">
        <v>1010</v>
      </c>
      <c r="F32" s="54">
        <v>0</v>
      </c>
      <c r="G32" s="54">
        <v>0</v>
      </c>
      <c r="H32" s="146">
        <v>0</v>
      </c>
      <c r="I32" s="146">
        <f t="shared" si="1"/>
        <v>0</v>
      </c>
      <c r="J32" s="73"/>
    </row>
    <row r="33" spans="1:10" x14ac:dyDescent="0.25">
      <c r="A33" s="55"/>
      <c r="B33" s="55"/>
      <c r="C33" s="58">
        <v>72</v>
      </c>
      <c r="D33" s="63" t="s">
        <v>341</v>
      </c>
      <c r="E33" s="195">
        <v>1010</v>
      </c>
      <c r="F33" s="52">
        <v>0</v>
      </c>
      <c r="G33" s="52">
        <v>0</v>
      </c>
      <c r="H33" s="146">
        <v>0</v>
      </c>
      <c r="I33" s="146">
        <f t="shared" si="1"/>
        <v>0</v>
      </c>
      <c r="J33" s="73"/>
    </row>
    <row r="34" spans="1:10" x14ac:dyDescent="0.25">
      <c r="A34" s="60"/>
      <c r="B34" s="66">
        <v>84</v>
      </c>
      <c r="C34" s="66"/>
      <c r="D34" s="68" t="s">
        <v>76</v>
      </c>
      <c r="E34" s="194">
        <v>0</v>
      </c>
      <c r="F34" s="52">
        <v>0</v>
      </c>
      <c r="G34" s="52">
        <v>0</v>
      </c>
      <c r="H34" s="146">
        <v>0</v>
      </c>
      <c r="I34" s="146">
        <v>0</v>
      </c>
    </row>
    <row r="35" spans="1:10" x14ac:dyDescent="0.25">
      <c r="A35" s="60"/>
      <c r="B35" s="66"/>
      <c r="C35" s="65">
        <v>81</v>
      </c>
      <c r="D35" s="67" t="s">
        <v>146</v>
      </c>
      <c r="E35" s="201">
        <v>0</v>
      </c>
      <c r="F35" s="52">
        <v>0</v>
      </c>
      <c r="G35" s="52">
        <v>0</v>
      </c>
      <c r="H35" s="146">
        <v>0</v>
      </c>
      <c r="I35" s="146">
        <v>0</v>
      </c>
    </row>
    <row r="36" spans="1:10" x14ac:dyDescent="0.25">
      <c r="A36" s="60">
        <v>9</v>
      </c>
      <c r="B36" s="65"/>
      <c r="C36" s="66"/>
      <c r="D36" s="67"/>
      <c r="E36" s="201">
        <v>26995.14</v>
      </c>
      <c r="F36" s="54">
        <v>23400</v>
      </c>
      <c r="G36" s="54">
        <v>37190.11</v>
      </c>
      <c r="H36" s="146">
        <f t="shared" si="0"/>
        <v>1.5893209401709403</v>
      </c>
      <c r="I36" s="146">
        <v>0</v>
      </c>
    </row>
    <row r="37" spans="1:10" x14ac:dyDescent="0.25">
      <c r="A37" s="60"/>
      <c r="B37" s="65">
        <v>92</v>
      </c>
      <c r="C37" s="66"/>
      <c r="D37" s="67" t="s">
        <v>147</v>
      </c>
      <c r="E37" s="201"/>
      <c r="F37" s="54"/>
      <c r="G37" s="54"/>
      <c r="H37" s="146"/>
      <c r="I37" s="146"/>
    </row>
    <row r="38" spans="1:10" x14ac:dyDescent="0.25">
      <c r="A38" s="60"/>
      <c r="B38" s="65"/>
      <c r="C38" s="65">
        <v>31</v>
      </c>
      <c r="D38" s="55" t="s">
        <v>144</v>
      </c>
      <c r="E38" s="200">
        <v>12779.1</v>
      </c>
      <c r="F38" s="52">
        <v>12500</v>
      </c>
      <c r="G38" s="52">
        <v>26302.94</v>
      </c>
      <c r="H38" s="146">
        <f t="shared" si="0"/>
        <v>2.1042351999999998</v>
      </c>
      <c r="I38" s="146">
        <v>2.0583</v>
      </c>
    </row>
    <row r="39" spans="1:10" x14ac:dyDescent="0.25">
      <c r="A39" s="60"/>
      <c r="B39" s="65">
        <v>94</v>
      </c>
      <c r="C39" s="65"/>
      <c r="D39" s="55" t="s">
        <v>148</v>
      </c>
      <c r="E39" s="200"/>
      <c r="F39" s="52"/>
      <c r="G39" s="52"/>
      <c r="H39" s="146"/>
      <c r="I39" s="146"/>
    </row>
    <row r="40" spans="1:10" x14ac:dyDescent="0.25">
      <c r="A40" s="60"/>
      <c r="B40" s="65"/>
      <c r="C40" s="65">
        <v>5011</v>
      </c>
      <c r="D40" s="55" t="s">
        <v>149</v>
      </c>
      <c r="E40" s="200">
        <v>4751.83</v>
      </c>
      <c r="F40" s="52">
        <v>1400</v>
      </c>
      <c r="G40" s="52">
        <v>7068</v>
      </c>
      <c r="H40" s="146">
        <f t="shared" si="0"/>
        <v>5.0485714285714289</v>
      </c>
      <c r="I40" s="146">
        <f t="shared" si="1"/>
        <v>1.4874269491964149</v>
      </c>
    </row>
    <row r="41" spans="1:10" x14ac:dyDescent="0.25">
      <c r="A41" s="60"/>
      <c r="B41" s="65">
        <v>95</v>
      </c>
      <c r="C41" s="65"/>
      <c r="D41" s="55" t="s">
        <v>151</v>
      </c>
      <c r="E41" s="200"/>
      <c r="F41" s="52"/>
      <c r="G41" s="52"/>
      <c r="H41" s="146"/>
      <c r="I41" s="146"/>
    </row>
    <row r="42" spans="1:10" x14ac:dyDescent="0.25">
      <c r="A42" s="60"/>
      <c r="B42" s="65"/>
      <c r="C42" s="65">
        <v>432</v>
      </c>
      <c r="D42" s="63" t="s">
        <v>142</v>
      </c>
      <c r="E42" s="195">
        <v>9464.2099999999991</v>
      </c>
      <c r="F42" s="52">
        <v>9500</v>
      </c>
      <c r="G42" s="52">
        <v>3819.17</v>
      </c>
      <c r="H42" s="146">
        <f t="shared" si="0"/>
        <v>0.40201789473684213</v>
      </c>
      <c r="I42" s="146">
        <f t="shared" si="1"/>
        <v>0.40353817170160006</v>
      </c>
    </row>
    <row r="43" spans="1:10" x14ac:dyDescent="0.25">
      <c r="A43" s="60"/>
      <c r="B43" s="65"/>
      <c r="C43" s="65"/>
      <c r="D43" s="55"/>
      <c r="E43" s="200"/>
      <c r="F43" s="52"/>
      <c r="G43" s="52"/>
      <c r="H43" s="146"/>
      <c r="I43" s="146"/>
    </row>
    <row r="44" spans="1:10" x14ac:dyDescent="0.25">
      <c r="A44" s="60"/>
      <c r="B44" s="65"/>
      <c r="C44" s="65"/>
      <c r="D44" s="55" t="s">
        <v>361</v>
      </c>
      <c r="E44" s="200">
        <v>1031971.03</v>
      </c>
      <c r="F44" s="52">
        <v>2714078.07</v>
      </c>
      <c r="G44" s="52">
        <v>1057879.49</v>
      </c>
      <c r="H44" s="146">
        <f t="shared" si="0"/>
        <v>0.38977489324763603</v>
      </c>
      <c r="I44" s="146">
        <f t="shared" si="1"/>
        <v>1.0251058016618935</v>
      </c>
    </row>
    <row r="45" spans="1:10" ht="18.75" x14ac:dyDescent="0.3">
      <c r="A45" s="45"/>
      <c r="B45" s="45"/>
      <c r="C45" s="45"/>
      <c r="D45" s="45"/>
      <c r="E45" s="202"/>
      <c r="F45" s="74"/>
      <c r="G45" s="61"/>
      <c r="H45" s="153"/>
      <c r="I45" s="153"/>
    </row>
    <row r="46" spans="1:10" ht="18.75" customHeight="1" x14ac:dyDescent="0.25">
      <c r="A46" s="283" t="s">
        <v>152</v>
      </c>
      <c r="B46" s="283"/>
      <c r="C46" s="283"/>
      <c r="D46" s="283"/>
      <c r="E46" s="283"/>
      <c r="F46" s="283"/>
      <c r="G46" s="283"/>
      <c r="H46" s="283"/>
      <c r="I46" s="283"/>
    </row>
    <row r="47" spans="1:10" ht="18" x14ac:dyDescent="0.25">
      <c r="A47" s="2"/>
      <c r="B47" s="2"/>
      <c r="C47" s="2"/>
      <c r="D47" s="2"/>
      <c r="E47" s="158"/>
      <c r="F47" s="2"/>
      <c r="G47" s="46"/>
      <c r="H47" s="154"/>
      <c r="I47" s="154"/>
    </row>
    <row r="48" spans="1:10" x14ac:dyDescent="0.25">
      <c r="A48" s="135" t="s">
        <v>26</v>
      </c>
      <c r="B48" s="43" t="s">
        <v>27</v>
      </c>
      <c r="C48" s="43" t="s">
        <v>139</v>
      </c>
      <c r="D48" s="43" t="s">
        <v>36</v>
      </c>
      <c r="E48" s="179" t="s">
        <v>309</v>
      </c>
      <c r="F48" s="135" t="s">
        <v>357</v>
      </c>
      <c r="G48" s="135" t="s">
        <v>311</v>
      </c>
      <c r="H48" s="85" t="s">
        <v>327</v>
      </c>
      <c r="I48" s="85" t="s">
        <v>328</v>
      </c>
    </row>
    <row r="49" spans="1:9" ht="20.25" customHeight="1" x14ac:dyDescent="0.25">
      <c r="A49" s="136">
        <v>3</v>
      </c>
      <c r="B49" s="136"/>
      <c r="C49" s="136"/>
      <c r="D49" s="136" t="s">
        <v>37</v>
      </c>
      <c r="E49" s="182">
        <v>1162359.6100000001</v>
      </c>
      <c r="F49" s="54">
        <v>2725478.07</v>
      </c>
      <c r="G49" s="54">
        <v>1045318.85</v>
      </c>
      <c r="H49" s="156">
        <f>AVERAGE(G49/F49)</f>
        <v>0.38353596072046181</v>
      </c>
      <c r="I49" s="156">
        <f>AVERAGE(G49/E49)</f>
        <v>0.89930761616880328</v>
      </c>
    </row>
    <row r="50" spans="1:9" ht="21.75" customHeight="1" x14ac:dyDescent="0.25">
      <c r="A50" s="136"/>
      <c r="B50" s="136">
        <v>31</v>
      </c>
      <c r="C50" s="136"/>
      <c r="D50" s="136" t="s">
        <v>38</v>
      </c>
      <c r="E50" s="182">
        <v>941509.8</v>
      </c>
      <c r="F50" s="54">
        <v>2410842.5</v>
      </c>
      <c r="G50" s="54">
        <v>862658.11</v>
      </c>
      <c r="H50" s="156">
        <f t="shared" ref="H50:H92" si="2">AVERAGE(G50/F50)</f>
        <v>0.3578243331947234</v>
      </c>
      <c r="I50" s="156">
        <f t="shared" ref="I50:I92" si="3">AVERAGE(G50/E50)</f>
        <v>0.91624974057625308</v>
      </c>
    </row>
    <row r="51" spans="1:9" ht="25.5" x14ac:dyDescent="0.25">
      <c r="A51" s="55"/>
      <c r="B51" s="55"/>
      <c r="C51" s="58">
        <v>5011</v>
      </c>
      <c r="D51" s="63" t="s">
        <v>145</v>
      </c>
      <c r="E51" s="185">
        <v>932111.43</v>
      </c>
      <c r="F51" s="52">
        <v>2405600</v>
      </c>
      <c r="G51" s="52">
        <v>860644.94</v>
      </c>
      <c r="H51" s="156">
        <f t="shared" si="2"/>
        <v>0.3577672680412371</v>
      </c>
      <c r="I51" s="156">
        <f t="shared" si="3"/>
        <v>0.92332838360323499</v>
      </c>
    </row>
    <row r="52" spans="1:9" x14ac:dyDescent="0.25">
      <c r="A52" s="55"/>
      <c r="B52" s="55"/>
      <c r="C52" s="58">
        <v>31</v>
      </c>
      <c r="D52" s="55" t="s">
        <v>144</v>
      </c>
      <c r="E52" s="176">
        <v>1047.23</v>
      </c>
      <c r="F52" s="52">
        <v>5242.5</v>
      </c>
      <c r="G52" s="52">
        <v>2013.17</v>
      </c>
      <c r="H52" s="156">
        <f t="shared" si="2"/>
        <v>0.38400953743443017</v>
      </c>
      <c r="I52" s="156">
        <f t="shared" si="3"/>
        <v>1.9223761733334608</v>
      </c>
    </row>
    <row r="53" spans="1:9" x14ac:dyDescent="0.25">
      <c r="A53" s="55"/>
      <c r="B53" s="55"/>
      <c r="C53" s="58">
        <v>54</v>
      </c>
      <c r="D53" s="55" t="s">
        <v>336</v>
      </c>
      <c r="E53" s="176">
        <v>6039.36</v>
      </c>
      <c r="F53" s="52">
        <v>0</v>
      </c>
      <c r="G53" s="52">
        <v>0</v>
      </c>
      <c r="H53" s="156">
        <v>0</v>
      </c>
      <c r="I53" s="156">
        <v>0</v>
      </c>
    </row>
    <row r="54" spans="1:9" x14ac:dyDescent="0.25">
      <c r="A54" s="55"/>
      <c r="B54" s="55"/>
      <c r="C54" s="58">
        <v>11</v>
      </c>
      <c r="D54" s="55" t="s">
        <v>342</v>
      </c>
      <c r="E54" s="176">
        <v>2311.7800000000002</v>
      </c>
      <c r="F54" s="52">
        <v>0</v>
      </c>
      <c r="G54" s="52">
        <v>0</v>
      </c>
      <c r="H54" s="156">
        <v>0</v>
      </c>
      <c r="I54" s="156">
        <v>0</v>
      </c>
    </row>
    <row r="55" spans="1:9" x14ac:dyDescent="0.25">
      <c r="A55" s="55"/>
      <c r="B55" s="60">
        <v>32</v>
      </c>
      <c r="C55" s="56"/>
      <c r="D55" s="60" t="s">
        <v>39</v>
      </c>
      <c r="E55" s="180">
        <v>150132.25</v>
      </c>
      <c r="F55" s="54">
        <v>311275.57</v>
      </c>
      <c r="G55" s="54">
        <v>182549.12</v>
      </c>
      <c r="H55" s="156">
        <f t="shared" si="2"/>
        <v>0.58645501797651511</v>
      </c>
      <c r="I55" s="156">
        <f t="shared" si="3"/>
        <v>1.2159220953525973</v>
      </c>
    </row>
    <row r="56" spans="1:9" x14ac:dyDescent="0.25">
      <c r="A56" s="55"/>
      <c r="B56" s="55"/>
      <c r="C56" s="58">
        <v>112</v>
      </c>
      <c r="D56" s="55" t="s">
        <v>358</v>
      </c>
      <c r="E56" s="176">
        <v>672.79</v>
      </c>
      <c r="F56" s="52">
        <v>2500</v>
      </c>
      <c r="G56" s="52">
        <v>786.45</v>
      </c>
      <c r="H56" s="156">
        <f t="shared" si="2"/>
        <v>0.31458000000000003</v>
      </c>
      <c r="I56" s="156">
        <f t="shared" si="3"/>
        <v>1.1689383016988957</v>
      </c>
    </row>
    <row r="57" spans="1:9" x14ac:dyDescent="0.25">
      <c r="A57" s="55"/>
      <c r="B57" s="55"/>
      <c r="C57" s="58">
        <v>112</v>
      </c>
      <c r="D57" s="55" t="s">
        <v>297</v>
      </c>
      <c r="E57" s="176">
        <v>59355.35</v>
      </c>
      <c r="F57" s="52">
        <v>84317.49</v>
      </c>
      <c r="G57" s="52">
        <v>56424.28</v>
      </c>
      <c r="H57" s="156">
        <f t="shared" si="2"/>
        <v>0.66918832617052515</v>
      </c>
      <c r="I57" s="156">
        <f t="shared" si="3"/>
        <v>0.95061826777198688</v>
      </c>
    </row>
    <row r="58" spans="1:9" x14ac:dyDescent="0.25">
      <c r="A58" s="55"/>
      <c r="B58" s="55"/>
      <c r="C58" s="58">
        <v>31</v>
      </c>
      <c r="D58" s="55" t="s">
        <v>144</v>
      </c>
      <c r="E58" s="176">
        <v>31938.31</v>
      </c>
      <c r="F58" s="52">
        <v>76250</v>
      </c>
      <c r="G58" s="52">
        <v>41748.660000000003</v>
      </c>
      <c r="H58" s="156">
        <f t="shared" si="2"/>
        <v>0.54752340983606562</v>
      </c>
      <c r="I58" s="156">
        <f t="shared" si="3"/>
        <v>1.3071655951739463</v>
      </c>
    </row>
    <row r="59" spans="1:9" x14ac:dyDescent="0.25">
      <c r="A59" s="55"/>
      <c r="B59" s="55"/>
      <c r="C59" s="58">
        <v>432</v>
      </c>
      <c r="D59" s="55" t="s">
        <v>143</v>
      </c>
      <c r="E59" s="176">
        <v>7597.46</v>
      </c>
      <c r="F59" s="52">
        <v>37182.720000000001</v>
      </c>
      <c r="G59" s="52">
        <v>4081.19</v>
      </c>
      <c r="H59" s="156">
        <f t="shared" si="2"/>
        <v>0.10976039407552755</v>
      </c>
      <c r="I59" s="156">
        <f t="shared" si="3"/>
        <v>0.53717821482442818</v>
      </c>
    </row>
    <row r="60" spans="1:9" ht="25.5" x14ac:dyDescent="0.25">
      <c r="A60" s="55"/>
      <c r="B60" s="55"/>
      <c r="C60" s="58">
        <v>50112</v>
      </c>
      <c r="D60" s="63" t="s">
        <v>298</v>
      </c>
      <c r="E60" s="185">
        <v>30794.76</v>
      </c>
      <c r="F60" s="52">
        <v>68340.36</v>
      </c>
      <c r="G60" s="52">
        <v>39587.550000000003</v>
      </c>
      <c r="H60" s="156">
        <f t="shared" si="2"/>
        <v>0.57927043404512357</v>
      </c>
      <c r="I60" s="156">
        <f t="shared" si="3"/>
        <v>1.2855287717780559</v>
      </c>
    </row>
    <row r="61" spans="1:9" ht="25.5" x14ac:dyDescent="0.25">
      <c r="A61" s="55"/>
      <c r="B61" s="55"/>
      <c r="C61" s="58">
        <v>5011</v>
      </c>
      <c r="D61" s="63" t="s">
        <v>145</v>
      </c>
      <c r="E61" s="185">
        <v>5319.81</v>
      </c>
      <c r="F61" s="52">
        <v>17950</v>
      </c>
      <c r="G61" s="52">
        <v>1088.76</v>
      </c>
      <c r="H61" s="156">
        <f t="shared" si="2"/>
        <v>6.0655153203342617E-2</v>
      </c>
      <c r="I61" s="156">
        <f t="shared" si="3"/>
        <v>0.2046614446756557</v>
      </c>
    </row>
    <row r="62" spans="1:9" x14ac:dyDescent="0.25">
      <c r="A62" s="55"/>
      <c r="B62" s="55"/>
      <c r="C62" s="58">
        <v>5011</v>
      </c>
      <c r="D62" s="191" t="s">
        <v>335</v>
      </c>
      <c r="E62" s="208">
        <v>550</v>
      </c>
      <c r="F62" s="52">
        <v>0</v>
      </c>
      <c r="G62" s="52">
        <v>0</v>
      </c>
      <c r="H62" s="156">
        <v>0</v>
      </c>
      <c r="I62" s="156">
        <v>0</v>
      </c>
    </row>
    <row r="63" spans="1:9" x14ac:dyDescent="0.25">
      <c r="A63" s="55"/>
      <c r="B63" s="55"/>
      <c r="C63" s="58">
        <v>510</v>
      </c>
      <c r="D63" s="72" t="s">
        <v>140</v>
      </c>
      <c r="E63" s="203">
        <v>0</v>
      </c>
      <c r="F63" s="52">
        <v>2335</v>
      </c>
      <c r="G63" s="52">
        <v>4857.42</v>
      </c>
      <c r="H63" s="156">
        <f t="shared" si="2"/>
        <v>2.0802655246252675</v>
      </c>
      <c r="I63" s="156">
        <v>0</v>
      </c>
    </row>
    <row r="64" spans="1:9" x14ac:dyDescent="0.25">
      <c r="A64" s="55"/>
      <c r="B64" s="55"/>
      <c r="C64" s="58">
        <v>521</v>
      </c>
      <c r="D64" s="63" t="s">
        <v>141</v>
      </c>
      <c r="E64" s="177">
        <v>0</v>
      </c>
      <c r="F64" s="52">
        <v>0</v>
      </c>
      <c r="G64" s="52">
        <v>1328</v>
      </c>
      <c r="H64" s="156">
        <v>0</v>
      </c>
      <c r="I64" s="156">
        <v>0</v>
      </c>
    </row>
    <row r="65" spans="1:9" x14ac:dyDescent="0.25">
      <c r="A65" s="55"/>
      <c r="B65" s="55"/>
      <c r="C65" s="58">
        <v>54</v>
      </c>
      <c r="D65" s="63" t="s">
        <v>336</v>
      </c>
      <c r="E65" s="177">
        <v>38.64</v>
      </c>
      <c r="F65" s="52">
        <v>0</v>
      </c>
      <c r="G65" s="52">
        <v>0</v>
      </c>
      <c r="H65" s="156">
        <v>0</v>
      </c>
      <c r="I65" s="156">
        <v>0</v>
      </c>
    </row>
    <row r="66" spans="1:9" x14ac:dyDescent="0.25">
      <c r="A66" s="55"/>
      <c r="B66" s="55"/>
      <c r="C66" s="58">
        <v>61</v>
      </c>
      <c r="D66" s="55" t="s">
        <v>66</v>
      </c>
      <c r="E66" s="176">
        <v>200</v>
      </c>
      <c r="F66" s="52">
        <v>1000</v>
      </c>
      <c r="G66" s="52">
        <v>397.9</v>
      </c>
      <c r="H66" s="156">
        <f t="shared" si="2"/>
        <v>0.39789999999999998</v>
      </c>
      <c r="I66" s="156">
        <f t="shared" si="3"/>
        <v>1.9894999999999998</v>
      </c>
    </row>
    <row r="67" spans="1:9" x14ac:dyDescent="0.25">
      <c r="A67" s="55"/>
      <c r="B67" s="60"/>
      <c r="C67" s="58">
        <v>92</v>
      </c>
      <c r="D67" s="63" t="s">
        <v>147</v>
      </c>
      <c r="E67" s="177">
        <v>6107.18</v>
      </c>
      <c r="F67" s="52">
        <v>10500</v>
      </c>
      <c r="G67" s="52">
        <v>25511.74</v>
      </c>
      <c r="H67" s="156">
        <f t="shared" si="2"/>
        <v>2.429689523809524</v>
      </c>
      <c r="I67" s="156">
        <f t="shared" si="3"/>
        <v>4.1773355296552586</v>
      </c>
    </row>
    <row r="68" spans="1:9" x14ac:dyDescent="0.25">
      <c r="A68" s="55"/>
      <c r="B68" s="60"/>
      <c r="C68" s="58">
        <v>94</v>
      </c>
      <c r="D68" s="63" t="s">
        <v>157</v>
      </c>
      <c r="E68" s="177">
        <v>3673.49</v>
      </c>
      <c r="F68" s="52">
        <v>1400</v>
      </c>
      <c r="G68" s="52">
        <v>2918</v>
      </c>
      <c r="H68" s="156">
        <f t="shared" si="2"/>
        <v>2.0842857142857141</v>
      </c>
      <c r="I68" s="156">
        <f t="shared" si="3"/>
        <v>0.79433998731451572</v>
      </c>
    </row>
    <row r="69" spans="1:9" x14ac:dyDescent="0.25">
      <c r="A69" s="55"/>
      <c r="B69" s="60"/>
      <c r="C69" s="58">
        <v>95</v>
      </c>
      <c r="D69" s="63" t="s">
        <v>158</v>
      </c>
      <c r="E69" s="177">
        <v>3884.46</v>
      </c>
      <c r="F69" s="52">
        <v>9500</v>
      </c>
      <c r="G69" s="52">
        <v>3819.17</v>
      </c>
      <c r="H69" s="156">
        <f t="shared" si="2"/>
        <v>0.40201789473684213</v>
      </c>
      <c r="I69" s="156">
        <f t="shared" si="3"/>
        <v>0.98319200094736459</v>
      </c>
    </row>
    <row r="70" spans="1:9" x14ac:dyDescent="0.25">
      <c r="A70" s="55"/>
      <c r="B70" s="60">
        <v>34</v>
      </c>
      <c r="C70" s="56"/>
      <c r="D70" s="60" t="s">
        <v>40</v>
      </c>
      <c r="E70" s="180">
        <v>972.7</v>
      </c>
      <c r="F70" s="54">
        <v>2660</v>
      </c>
      <c r="G70" s="54">
        <v>111.62</v>
      </c>
      <c r="H70" s="156">
        <f t="shared" si="2"/>
        <v>4.1962406015037597E-2</v>
      </c>
      <c r="I70" s="156">
        <f t="shared" si="3"/>
        <v>0.11475275007710496</v>
      </c>
    </row>
    <row r="71" spans="1:9" ht="25.5" x14ac:dyDescent="0.25">
      <c r="A71" s="55"/>
      <c r="B71" s="60"/>
      <c r="C71" s="58">
        <v>50112</v>
      </c>
      <c r="D71" s="63" t="s">
        <v>155</v>
      </c>
      <c r="E71" s="185">
        <v>665.37</v>
      </c>
      <c r="F71" s="52">
        <v>1250</v>
      </c>
      <c r="G71" s="52">
        <v>111.62</v>
      </c>
      <c r="H71" s="156">
        <f t="shared" si="2"/>
        <v>8.9296E-2</v>
      </c>
      <c r="I71" s="156">
        <f t="shared" si="3"/>
        <v>0.16775628597622377</v>
      </c>
    </row>
    <row r="72" spans="1:9" ht="25.5" x14ac:dyDescent="0.25">
      <c r="A72" s="55"/>
      <c r="B72" s="60"/>
      <c r="C72" s="58">
        <v>5011</v>
      </c>
      <c r="D72" s="63" t="s">
        <v>145</v>
      </c>
      <c r="E72" s="185">
        <v>307.08</v>
      </c>
      <c r="F72" s="52">
        <v>1000</v>
      </c>
      <c r="G72" s="52">
        <v>0</v>
      </c>
      <c r="H72" s="156">
        <f t="shared" si="2"/>
        <v>0</v>
      </c>
      <c r="I72" s="156">
        <f t="shared" si="3"/>
        <v>0</v>
      </c>
    </row>
    <row r="73" spans="1:9" x14ac:dyDescent="0.25">
      <c r="A73" s="55"/>
      <c r="B73" s="60"/>
      <c r="C73" s="58">
        <v>12</v>
      </c>
      <c r="D73" s="55" t="s">
        <v>154</v>
      </c>
      <c r="E73" s="176">
        <v>0</v>
      </c>
      <c r="F73" s="52">
        <v>0</v>
      </c>
      <c r="G73" s="52">
        <v>0</v>
      </c>
      <c r="H73" s="156">
        <v>0</v>
      </c>
      <c r="I73" s="156">
        <v>0</v>
      </c>
    </row>
    <row r="74" spans="1:9" x14ac:dyDescent="0.25">
      <c r="A74" s="55"/>
      <c r="B74" s="60"/>
      <c r="C74" s="58">
        <v>31</v>
      </c>
      <c r="D74" s="55" t="s">
        <v>144</v>
      </c>
      <c r="E74" s="176">
        <v>0.25</v>
      </c>
      <c r="F74" s="52">
        <v>360</v>
      </c>
      <c r="G74" s="52">
        <v>0</v>
      </c>
      <c r="H74" s="156">
        <f t="shared" si="2"/>
        <v>0</v>
      </c>
      <c r="I74" s="156">
        <f t="shared" si="3"/>
        <v>0</v>
      </c>
    </row>
    <row r="75" spans="1:9" x14ac:dyDescent="0.25">
      <c r="A75" s="55"/>
      <c r="B75" s="60"/>
      <c r="C75" s="58">
        <v>432</v>
      </c>
      <c r="D75" s="63" t="s">
        <v>142</v>
      </c>
      <c r="E75" s="177">
        <v>0</v>
      </c>
      <c r="F75" s="52">
        <v>50</v>
      </c>
      <c r="G75" s="52">
        <v>0</v>
      </c>
      <c r="H75" s="156">
        <f t="shared" si="2"/>
        <v>0</v>
      </c>
      <c r="I75" s="156">
        <v>0</v>
      </c>
    </row>
    <row r="76" spans="1:9" x14ac:dyDescent="0.25">
      <c r="A76" s="55"/>
      <c r="B76" s="60">
        <v>38</v>
      </c>
      <c r="C76" s="58"/>
      <c r="D76" s="75" t="s">
        <v>42</v>
      </c>
      <c r="E76" s="204">
        <v>0</v>
      </c>
      <c r="F76" s="54">
        <v>700</v>
      </c>
      <c r="G76" s="54">
        <v>0</v>
      </c>
      <c r="H76" s="156">
        <f t="shared" si="2"/>
        <v>0</v>
      </c>
      <c r="I76" s="156">
        <v>0</v>
      </c>
    </row>
    <row r="77" spans="1:9" x14ac:dyDescent="0.25">
      <c r="A77" s="55"/>
      <c r="B77" s="60"/>
      <c r="C77" s="58">
        <v>5011</v>
      </c>
      <c r="D77" s="55" t="s">
        <v>156</v>
      </c>
      <c r="E77" s="176">
        <v>0</v>
      </c>
      <c r="F77" s="52">
        <v>700</v>
      </c>
      <c r="G77" s="52">
        <v>0</v>
      </c>
      <c r="H77" s="156">
        <f t="shared" si="2"/>
        <v>0</v>
      </c>
      <c r="I77" s="156">
        <v>0</v>
      </c>
    </row>
    <row r="78" spans="1:9" ht="25.5" x14ac:dyDescent="0.25">
      <c r="A78" s="60">
        <v>4</v>
      </c>
      <c r="B78" s="66"/>
      <c r="C78" s="66"/>
      <c r="D78" s="68" t="s">
        <v>43</v>
      </c>
      <c r="E78" s="182">
        <v>10198</v>
      </c>
      <c r="F78" s="54">
        <v>12000</v>
      </c>
      <c r="G78" s="54">
        <v>8668.5300000000007</v>
      </c>
      <c r="H78" s="156">
        <f t="shared" si="2"/>
        <v>0.72237750000000001</v>
      </c>
      <c r="I78" s="156">
        <f t="shared" si="3"/>
        <v>0.8500225534418514</v>
      </c>
    </row>
    <row r="79" spans="1:9" ht="38.25" x14ac:dyDescent="0.25">
      <c r="A79" s="136"/>
      <c r="B79" s="136">
        <v>42</v>
      </c>
      <c r="C79" s="136"/>
      <c r="D79" s="68" t="s">
        <v>44</v>
      </c>
      <c r="E79" s="182">
        <v>10198</v>
      </c>
      <c r="F79" s="54">
        <v>12000</v>
      </c>
      <c r="G79" s="54">
        <v>8668.5300000000007</v>
      </c>
      <c r="H79" s="156">
        <f t="shared" si="2"/>
        <v>0.72237750000000001</v>
      </c>
      <c r="I79" s="156">
        <f t="shared" si="3"/>
        <v>0.8500225534418514</v>
      </c>
    </row>
    <row r="80" spans="1:9" ht="25.5" x14ac:dyDescent="0.25">
      <c r="A80" s="53"/>
      <c r="B80" s="53"/>
      <c r="C80" s="53">
        <v>5011</v>
      </c>
      <c r="D80" s="63" t="s">
        <v>145</v>
      </c>
      <c r="E80" s="185">
        <v>0</v>
      </c>
      <c r="F80" s="52">
        <v>2500</v>
      </c>
      <c r="G80" s="52">
        <v>1027.33</v>
      </c>
      <c r="H80" s="156">
        <f t="shared" si="2"/>
        <v>0.41093199999999996</v>
      </c>
      <c r="I80" s="156">
        <v>0</v>
      </c>
    </row>
    <row r="81" spans="1:9" ht="25.5" x14ac:dyDescent="0.25">
      <c r="A81" s="53"/>
      <c r="B81" s="53"/>
      <c r="C81" s="53">
        <v>5011</v>
      </c>
      <c r="D81" s="63" t="s">
        <v>299</v>
      </c>
      <c r="E81" s="185">
        <v>0</v>
      </c>
      <c r="F81" s="52">
        <v>0</v>
      </c>
      <c r="G81" s="52">
        <v>2700</v>
      </c>
      <c r="H81" s="156">
        <v>0</v>
      </c>
      <c r="I81" s="156">
        <v>0</v>
      </c>
    </row>
    <row r="82" spans="1:9" x14ac:dyDescent="0.25">
      <c r="A82" s="53"/>
      <c r="B82" s="53"/>
      <c r="C82" s="53">
        <v>5011</v>
      </c>
      <c r="D82" s="63" t="s">
        <v>335</v>
      </c>
      <c r="E82" s="177">
        <v>1875</v>
      </c>
      <c r="F82" s="52">
        <v>0</v>
      </c>
      <c r="G82" s="52">
        <v>0</v>
      </c>
      <c r="H82" s="156">
        <v>0</v>
      </c>
      <c r="I82" s="156">
        <v>0</v>
      </c>
    </row>
    <row r="83" spans="1:9" x14ac:dyDescent="0.25">
      <c r="A83" s="53"/>
      <c r="B83" s="53"/>
      <c r="C83" s="53">
        <v>56</v>
      </c>
      <c r="D83" s="63" t="s">
        <v>343</v>
      </c>
      <c r="E83" s="177">
        <v>7748</v>
      </c>
      <c r="F83" s="52">
        <v>0</v>
      </c>
      <c r="G83" s="52">
        <v>0</v>
      </c>
      <c r="H83" s="156">
        <v>0</v>
      </c>
      <c r="I83" s="156">
        <v>0</v>
      </c>
    </row>
    <row r="84" spans="1:9" x14ac:dyDescent="0.25">
      <c r="A84" s="53"/>
      <c r="B84" s="53"/>
      <c r="C84" s="53">
        <v>31</v>
      </c>
      <c r="D84" s="55" t="s">
        <v>144</v>
      </c>
      <c r="E84" s="176">
        <v>0</v>
      </c>
      <c r="F84" s="52">
        <v>3500</v>
      </c>
      <c r="G84" s="52">
        <v>0</v>
      </c>
      <c r="H84" s="156">
        <f t="shared" si="2"/>
        <v>0</v>
      </c>
      <c r="I84" s="156">
        <v>0</v>
      </c>
    </row>
    <row r="85" spans="1:9" x14ac:dyDescent="0.25">
      <c r="A85" s="53"/>
      <c r="B85" s="53"/>
      <c r="C85" s="53">
        <v>81</v>
      </c>
      <c r="D85" s="55" t="s">
        <v>146</v>
      </c>
      <c r="E85" s="176">
        <v>0</v>
      </c>
      <c r="F85" s="52">
        <v>0</v>
      </c>
      <c r="G85" s="52">
        <v>0</v>
      </c>
      <c r="H85" s="156">
        <v>0</v>
      </c>
      <c r="I85" s="156">
        <v>0</v>
      </c>
    </row>
    <row r="86" spans="1:9" ht="25.5" x14ac:dyDescent="0.25">
      <c r="A86" s="53"/>
      <c r="B86" s="53"/>
      <c r="C86" s="53">
        <v>432</v>
      </c>
      <c r="D86" s="63" t="s">
        <v>143</v>
      </c>
      <c r="E86" s="177">
        <v>0</v>
      </c>
      <c r="F86" s="52">
        <v>4000</v>
      </c>
      <c r="G86" s="52">
        <v>0</v>
      </c>
      <c r="H86" s="156">
        <f t="shared" si="2"/>
        <v>0</v>
      </c>
      <c r="I86" s="156">
        <v>0</v>
      </c>
    </row>
    <row r="87" spans="1:9" x14ac:dyDescent="0.25">
      <c r="A87" s="53"/>
      <c r="B87" s="53"/>
      <c r="C87" s="53">
        <v>92</v>
      </c>
      <c r="D87" s="63" t="s">
        <v>147</v>
      </c>
      <c r="E87" s="177">
        <v>575</v>
      </c>
      <c r="F87" s="52">
        <v>2000</v>
      </c>
      <c r="G87" s="52">
        <v>791.2</v>
      </c>
      <c r="H87" s="156">
        <f t="shared" si="2"/>
        <v>0.39560000000000001</v>
      </c>
      <c r="I87" s="156">
        <f t="shared" si="3"/>
        <v>1.3760000000000001</v>
      </c>
    </row>
    <row r="88" spans="1:9" x14ac:dyDescent="0.25">
      <c r="A88" s="53"/>
      <c r="B88" s="53"/>
      <c r="C88" s="53">
        <v>94</v>
      </c>
      <c r="D88" s="63" t="s">
        <v>148</v>
      </c>
      <c r="E88" s="177">
        <v>0</v>
      </c>
      <c r="F88" s="52">
        <v>0</v>
      </c>
      <c r="G88" s="52">
        <v>4150</v>
      </c>
      <c r="H88" s="156">
        <v>0</v>
      </c>
      <c r="I88" s="156">
        <v>0</v>
      </c>
    </row>
    <row r="89" spans="1:9" s="76" customFormat="1" ht="25.5" x14ac:dyDescent="0.25">
      <c r="A89" s="136">
        <v>5</v>
      </c>
      <c r="B89" s="136"/>
      <c r="C89" s="136"/>
      <c r="D89" s="75" t="s">
        <v>159</v>
      </c>
      <c r="E89" s="204">
        <v>0</v>
      </c>
      <c r="F89" s="54">
        <v>0</v>
      </c>
      <c r="G89" s="54">
        <v>0</v>
      </c>
      <c r="H89" s="156">
        <v>0</v>
      </c>
      <c r="I89" s="156">
        <v>0</v>
      </c>
    </row>
    <row r="90" spans="1:9" ht="25.5" x14ac:dyDescent="0.25">
      <c r="A90" s="53"/>
      <c r="B90" s="53">
        <v>54</v>
      </c>
      <c r="C90" s="53"/>
      <c r="D90" s="63" t="s">
        <v>160</v>
      </c>
      <c r="E90" s="177">
        <v>0</v>
      </c>
      <c r="F90" s="52">
        <v>0</v>
      </c>
      <c r="G90" s="52">
        <v>0</v>
      </c>
      <c r="H90" s="156">
        <v>0</v>
      </c>
      <c r="I90" s="156">
        <v>0</v>
      </c>
    </row>
    <row r="91" spans="1:9" x14ac:dyDescent="0.25">
      <c r="A91" s="53"/>
      <c r="B91" s="53"/>
      <c r="C91" s="53">
        <v>31</v>
      </c>
      <c r="D91" s="63" t="s">
        <v>144</v>
      </c>
      <c r="E91" s="177">
        <v>0</v>
      </c>
      <c r="F91" s="52">
        <v>0</v>
      </c>
      <c r="G91" s="52">
        <v>0</v>
      </c>
      <c r="H91" s="156">
        <v>0</v>
      </c>
      <c r="I91" s="156">
        <v>0</v>
      </c>
    </row>
    <row r="92" spans="1:9" x14ac:dyDescent="0.25">
      <c r="A92" s="53"/>
      <c r="B92" s="53"/>
      <c r="C92" s="58"/>
      <c r="D92" s="143" t="s">
        <v>161</v>
      </c>
      <c r="E92" s="177">
        <v>1172557.6100000001</v>
      </c>
      <c r="F92" s="52">
        <v>2737478.07</v>
      </c>
      <c r="G92" s="52">
        <v>1053987.3799999999</v>
      </c>
      <c r="H92" s="156">
        <f t="shared" si="2"/>
        <v>0.38502130539442092</v>
      </c>
      <c r="I92" s="156">
        <f t="shared" si="3"/>
        <v>0.89887897277814754</v>
      </c>
    </row>
    <row r="93" spans="1:9" ht="18.75" x14ac:dyDescent="0.3">
      <c r="A93" s="45"/>
      <c r="B93" s="45"/>
      <c r="C93" s="45"/>
      <c r="D93" s="45"/>
      <c r="E93" s="202"/>
      <c r="F93" s="45"/>
      <c r="G93" s="45"/>
      <c r="H93" s="155"/>
      <c r="I93" s="155"/>
    </row>
    <row r="94" spans="1:9" ht="18.75" x14ac:dyDescent="0.3">
      <c r="A94" s="45"/>
      <c r="B94" s="45"/>
      <c r="C94" s="45"/>
      <c r="D94" s="45"/>
      <c r="E94" s="202"/>
      <c r="F94" s="45"/>
      <c r="G94" s="45"/>
      <c r="H94" s="155"/>
      <c r="I94" s="155"/>
    </row>
    <row r="95" spans="1:9" ht="18.75" x14ac:dyDescent="0.3">
      <c r="A95" s="45"/>
      <c r="B95" s="45"/>
      <c r="C95" s="45"/>
      <c r="D95" s="45"/>
      <c r="E95" s="202"/>
      <c r="F95" s="45"/>
      <c r="G95" s="45"/>
      <c r="H95" s="155"/>
      <c r="I95" s="155"/>
    </row>
    <row r="96" spans="1:9" ht="18.75" x14ac:dyDescent="0.3">
      <c r="A96" s="45"/>
      <c r="B96" s="45"/>
      <c r="C96" s="45"/>
      <c r="D96" s="45"/>
      <c r="E96" s="202"/>
      <c r="F96" s="45"/>
      <c r="G96" s="45"/>
      <c r="H96" s="155"/>
      <c r="I96" s="155"/>
    </row>
    <row r="97" spans="1:9" ht="18.75" x14ac:dyDescent="0.3">
      <c r="A97" s="45"/>
      <c r="B97" s="45"/>
      <c r="C97" s="45"/>
      <c r="D97" s="45"/>
      <c r="E97" s="202"/>
      <c r="F97" s="45"/>
      <c r="G97" s="45"/>
      <c r="H97" s="155"/>
      <c r="I97" s="155"/>
    </row>
    <row r="98" spans="1:9" ht="18.75" x14ac:dyDescent="0.3">
      <c r="A98" s="45"/>
      <c r="B98" s="45"/>
      <c r="C98" s="45"/>
      <c r="D98" s="45"/>
      <c r="E98" s="202"/>
      <c r="F98" s="45"/>
      <c r="G98" s="45"/>
      <c r="H98" s="155"/>
      <c r="I98" s="155"/>
    </row>
    <row r="99" spans="1:9" ht="18.75" x14ac:dyDescent="0.3">
      <c r="A99" s="45"/>
      <c r="B99" s="45"/>
      <c r="C99" s="45"/>
      <c r="D99" s="45"/>
      <c r="E99" s="202"/>
      <c r="F99" s="45"/>
      <c r="G99" s="45"/>
      <c r="H99" s="155"/>
      <c r="I99" s="155"/>
    </row>
    <row r="100" spans="1:9" ht="18.75" x14ac:dyDescent="0.3">
      <c r="A100" s="45"/>
      <c r="B100" s="45"/>
      <c r="C100" s="45"/>
      <c r="D100" s="45"/>
      <c r="E100" s="202"/>
      <c r="F100" s="45"/>
      <c r="G100" s="45"/>
      <c r="H100" s="155"/>
      <c r="I100" s="155"/>
    </row>
    <row r="101" spans="1:9" ht="18.75" x14ac:dyDescent="0.3">
      <c r="A101" s="45"/>
      <c r="B101" s="45"/>
      <c r="C101" s="45"/>
      <c r="D101" s="45"/>
      <c r="E101" s="202"/>
      <c r="F101" s="45"/>
      <c r="G101" s="45"/>
      <c r="H101" s="155"/>
      <c r="I101" s="155"/>
    </row>
    <row r="102" spans="1:9" ht="18.75" x14ac:dyDescent="0.3">
      <c r="A102" s="45"/>
      <c r="B102" s="45"/>
      <c r="C102" s="45"/>
      <c r="D102" s="45"/>
      <c r="E102" s="202"/>
      <c r="F102" s="45"/>
      <c r="G102" s="45"/>
      <c r="H102" s="155"/>
      <c r="I102" s="155"/>
    </row>
    <row r="103" spans="1:9" ht="18.75" x14ac:dyDescent="0.3">
      <c r="A103" s="45"/>
      <c r="B103" s="45"/>
      <c r="C103" s="45"/>
      <c r="D103" s="45"/>
      <c r="E103" s="202"/>
      <c r="F103" s="45"/>
      <c r="G103" s="45"/>
      <c r="H103" s="155"/>
      <c r="I103" s="155"/>
    </row>
    <row r="104" spans="1:9" ht="18.75" x14ac:dyDescent="0.3">
      <c r="A104" s="45"/>
      <c r="B104" s="45"/>
      <c r="C104" s="45"/>
      <c r="D104" s="45"/>
      <c r="E104" s="202"/>
      <c r="F104" s="45"/>
      <c r="G104" s="45"/>
      <c r="H104" s="155"/>
      <c r="I104" s="155"/>
    </row>
    <row r="105" spans="1:9" ht="18.75" x14ac:dyDescent="0.3">
      <c r="A105" s="45"/>
      <c r="B105" s="45"/>
      <c r="C105" s="45"/>
      <c r="D105" s="45"/>
      <c r="E105" s="202"/>
      <c r="F105" s="45"/>
      <c r="G105" s="45"/>
      <c r="H105" s="155"/>
      <c r="I105" s="155"/>
    </row>
    <row r="106" spans="1:9" ht="18.75" x14ac:dyDescent="0.3">
      <c r="A106" s="45"/>
      <c r="B106" s="45"/>
      <c r="C106" s="45"/>
      <c r="D106" s="45"/>
      <c r="E106" s="202"/>
      <c r="F106" s="45"/>
      <c r="G106" s="45"/>
      <c r="H106" s="155"/>
      <c r="I106" s="155"/>
    </row>
    <row r="107" spans="1:9" ht="18.75" x14ac:dyDescent="0.3">
      <c r="A107" s="45"/>
      <c r="B107" s="45"/>
      <c r="C107" s="45"/>
      <c r="D107" s="45"/>
      <c r="E107" s="202"/>
      <c r="F107" s="45"/>
      <c r="G107" s="45"/>
      <c r="H107" s="155"/>
      <c r="I107" s="155"/>
    </row>
    <row r="108" spans="1:9" ht="18.75" x14ac:dyDescent="0.3">
      <c r="A108" s="45"/>
      <c r="B108" s="45"/>
      <c r="C108" s="45"/>
      <c r="D108" s="45"/>
      <c r="E108" s="202"/>
      <c r="F108" s="45"/>
      <c r="G108" s="45"/>
      <c r="H108" s="155"/>
      <c r="I108" s="155"/>
    </row>
    <row r="109" spans="1:9" ht="18.75" x14ac:dyDescent="0.3">
      <c r="A109" s="45"/>
      <c r="B109" s="45"/>
      <c r="C109" s="45"/>
      <c r="D109" s="45"/>
      <c r="E109" s="202"/>
      <c r="F109" s="45"/>
      <c r="G109" s="45"/>
      <c r="H109" s="155"/>
      <c r="I109" s="155"/>
    </row>
    <row r="110" spans="1:9" ht="18.75" x14ac:dyDescent="0.3">
      <c r="A110" s="45"/>
      <c r="B110" s="45"/>
      <c r="C110" s="45"/>
      <c r="D110" s="45"/>
      <c r="E110" s="202"/>
      <c r="F110" s="45"/>
      <c r="G110" s="45"/>
      <c r="H110" s="155"/>
      <c r="I110" s="155"/>
    </row>
    <row r="111" spans="1:9" ht="18.75" x14ac:dyDescent="0.3">
      <c r="A111" s="45"/>
      <c r="B111" s="45"/>
      <c r="C111" s="45"/>
      <c r="D111" s="45"/>
      <c r="E111" s="202"/>
      <c r="F111" s="45"/>
      <c r="G111" s="45"/>
      <c r="H111" s="155"/>
      <c r="I111" s="155"/>
    </row>
    <row r="112" spans="1:9" ht="18.75" x14ac:dyDescent="0.3">
      <c r="A112" s="45"/>
      <c r="B112" s="45"/>
      <c r="C112" s="45"/>
      <c r="D112" s="45"/>
      <c r="E112" s="202"/>
      <c r="F112" s="45"/>
      <c r="G112" s="45"/>
      <c r="H112" s="155"/>
      <c r="I112" s="155"/>
    </row>
    <row r="113" spans="1:9" ht="18.75" x14ac:dyDescent="0.3">
      <c r="A113" s="45"/>
      <c r="B113" s="45"/>
      <c r="C113" s="45"/>
      <c r="D113" s="45"/>
      <c r="E113" s="202"/>
      <c r="F113" s="45"/>
      <c r="G113" s="45"/>
      <c r="H113" s="155"/>
      <c r="I113" s="155"/>
    </row>
    <row r="114" spans="1:9" ht="18.75" x14ac:dyDescent="0.3">
      <c r="A114" s="45"/>
      <c r="B114" s="45"/>
      <c r="C114" s="45"/>
      <c r="D114" s="45"/>
      <c r="E114" s="202"/>
      <c r="F114" s="45"/>
      <c r="G114" s="45"/>
      <c r="H114" s="155"/>
      <c r="I114" s="155"/>
    </row>
    <row r="115" spans="1:9" ht="18.75" x14ac:dyDescent="0.3">
      <c r="A115" s="45"/>
      <c r="B115" s="45"/>
      <c r="C115" s="45"/>
      <c r="D115" s="45"/>
      <c r="E115" s="202"/>
      <c r="F115" s="45"/>
      <c r="G115" s="45"/>
      <c r="H115" s="155"/>
      <c r="I115" s="155"/>
    </row>
    <row r="116" spans="1:9" ht="18.75" x14ac:dyDescent="0.3">
      <c r="A116" s="45"/>
      <c r="B116" s="45"/>
      <c r="C116" s="45"/>
      <c r="D116" s="45"/>
      <c r="E116" s="202"/>
      <c r="F116" s="45"/>
      <c r="G116" s="45"/>
      <c r="H116" s="155"/>
      <c r="I116" s="155"/>
    </row>
    <row r="117" spans="1:9" ht="18.75" x14ac:dyDescent="0.3">
      <c r="A117" s="45"/>
      <c r="B117" s="45"/>
      <c r="C117" s="45"/>
      <c r="D117" s="45"/>
      <c r="E117" s="202"/>
      <c r="F117" s="45"/>
      <c r="G117" s="45"/>
      <c r="H117" s="155"/>
      <c r="I117" s="155"/>
    </row>
    <row r="118" spans="1:9" ht="18.75" x14ac:dyDescent="0.3">
      <c r="A118" s="45"/>
      <c r="B118" s="45"/>
      <c r="C118" s="45"/>
      <c r="D118" s="45"/>
      <c r="E118" s="202"/>
      <c r="F118" s="45"/>
      <c r="G118" s="45"/>
      <c r="H118" s="155"/>
      <c r="I118" s="155"/>
    </row>
    <row r="119" spans="1:9" ht="18.75" x14ac:dyDescent="0.3">
      <c r="A119" s="45"/>
      <c r="B119" s="45"/>
      <c r="C119" s="45"/>
      <c r="D119" s="45"/>
      <c r="E119" s="202"/>
      <c r="F119" s="45"/>
      <c r="G119" s="45"/>
      <c r="H119" s="155"/>
      <c r="I119" s="155"/>
    </row>
    <row r="120" spans="1:9" ht="18.75" x14ac:dyDescent="0.3">
      <c r="A120" s="45"/>
      <c r="B120" s="45"/>
      <c r="C120" s="45"/>
      <c r="D120" s="45"/>
      <c r="E120" s="202"/>
      <c r="F120" s="45"/>
      <c r="G120" s="45"/>
      <c r="H120" s="155"/>
      <c r="I120" s="155"/>
    </row>
    <row r="121" spans="1:9" ht="18.75" x14ac:dyDescent="0.3">
      <c r="A121" s="45"/>
      <c r="B121" s="45"/>
      <c r="C121" s="45"/>
      <c r="D121" s="45"/>
      <c r="E121" s="202"/>
      <c r="F121" s="45"/>
      <c r="G121" s="45"/>
      <c r="H121" s="155"/>
      <c r="I121" s="155"/>
    </row>
    <row r="122" spans="1:9" ht="18.75" x14ac:dyDescent="0.3">
      <c r="A122" s="45"/>
      <c r="B122" s="45"/>
      <c r="C122" s="45"/>
      <c r="D122" s="45"/>
      <c r="E122" s="202"/>
      <c r="F122" s="45"/>
      <c r="G122" s="45"/>
      <c r="H122" s="155"/>
      <c r="I122" s="155"/>
    </row>
    <row r="123" spans="1:9" ht="18.75" x14ac:dyDescent="0.3">
      <c r="A123" s="45"/>
      <c r="B123" s="45"/>
      <c r="C123" s="45"/>
      <c r="D123" s="45"/>
      <c r="E123" s="202"/>
      <c r="F123" s="45"/>
      <c r="G123" s="45"/>
      <c r="H123" s="155"/>
      <c r="I123" s="155"/>
    </row>
    <row r="124" spans="1:9" ht="18.75" x14ac:dyDescent="0.3">
      <c r="A124" s="45"/>
      <c r="B124" s="45"/>
      <c r="C124" s="45"/>
      <c r="D124" s="45"/>
      <c r="E124" s="202"/>
      <c r="F124" s="45"/>
      <c r="G124" s="45"/>
      <c r="H124" s="155"/>
      <c r="I124" s="155"/>
    </row>
    <row r="125" spans="1:9" ht="18.75" x14ac:dyDescent="0.3">
      <c r="A125" s="45"/>
      <c r="B125" s="45"/>
      <c r="C125" s="45"/>
      <c r="D125" s="45"/>
      <c r="E125" s="202"/>
      <c r="F125" s="45"/>
      <c r="G125" s="45"/>
      <c r="H125" s="155"/>
      <c r="I125" s="155"/>
    </row>
    <row r="126" spans="1:9" ht="18.75" x14ac:dyDescent="0.3">
      <c r="A126" s="45"/>
      <c r="B126" s="45"/>
      <c r="C126" s="45"/>
      <c r="D126" s="45"/>
      <c r="E126" s="202"/>
      <c r="F126" s="45"/>
      <c r="G126" s="45"/>
      <c r="H126" s="155"/>
      <c r="I126" s="155"/>
    </row>
    <row r="127" spans="1:9" ht="18.75" x14ac:dyDescent="0.3">
      <c r="A127" s="45"/>
      <c r="B127" s="45"/>
      <c r="C127" s="45"/>
      <c r="D127" s="45"/>
      <c r="E127" s="202"/>
      <c r="F127" s="45"/>
      <c r="G127" s="45"/>
      <c r="H127" s="155"/>
      <c r="I127" s="155"/>
    </row>
    <row r="128" spans="1:9" ht="18.75" x14ac:dyDescent="0.3">
      <c r="A128" s="45"/>
      <c r="B128" s="45"/>
      <c r="C128" s="45"/>
      <c r="D128" s="45"/>
      <c r="E128" s="202"/>
      <c r="F128" s="45"/>
      <c r="G128" s="45"/>
      <c r="H128" s="155"/>
      <c r="I128" s="155"/>
    </row>
    <row r="129" spans="1:9" ht="18.75" x14ac:dyDescent="0.3">
      <c r="A129" s="45"/>
      <c r="B129" s="45"/>
      <c r="C129" s="45"/>
      <c r="D129" s="45"/>
      <c r="E129" s="202"/>
      <c r="F129" s="45"/>
      <c r="G129" s="45"/>
      <c r="H129" s="155"/>
      <c r="I129" s="155"/>
    </row>
    <row r="130" spans="1:9" ht="18.75" x14ac:dyDescent="0.3">
      <c r="A130" s="45"/>
      <c r="B130" s="45"/>
      <c r="C130" s="45"/>
      <c r="D130" s="45"/>
      <c r="E130" s="202"/>
      <c r="F130" s="45"/>
      <c r="G130" s="45"/>
      <c r="H130" s="155"/>
      <c r="I130" s="155"/>
    </row>
    <row r="131" spans="1:9" ht="18.75" x14ac:dyDescent="0.3">
      <c r="A131" s="45"/>
      <c r="B131" s="45"/>
      <c r="C131" s="45"/>
      <c r="D131" s="45"/>
      <c r="E131" s="202"/>
      <c r="F131" s="45"/>
      <c r="G131" s="45"/>
      <c r="H131" s="155"/>
      <c r="I131" s="155"/>
    </row>
    <row r="132" spans="1:9" ht="18.75" x14ac:dyDescent="0.3">
      <c r="A132" s="45"/>
      <c r="B132" s="45"/>
      <c r="C132" s="45"/>
      <c r="D132" s="45"/>
      <c r="E132" s="202"/>
      <c r="F132" s="45"/>
      <c r="G132" s="45"/>
      <c r="H132" s="155"/>
      <c r="I132" s="155"/>
    </row>
    <row r="133" spans="1:9" ht="18.75" x14ac:dyDescent="0.3">
      <c r="A133" s="45"/>
      <c r="B133" s="45"/>
      <c r="C133" s="45"/>
      <c r="D133" s="45"/>
      <c r="E133" s="202"/>
      <c r="F133" s="45"/>
      <c r="G133" s="45"/>
      <c r="H133" s="155"/>
      <c r="I133" s="155"/>
    </row>
    <row r="134" spans="1:9" ht="18.75" x14ac:dyDescent="0.3">
      <c r="A134" s="45"/>
      <c r="B134" s="45"/>
      <c r="C134" s="45"/>
      <c r="D134" s="45"/>
      <c r="E134" s="202"/>
      <c r="F134" s="45"/>
      <c r="G134" s="45"/>
      <c r="H134" s="155"/>
      <c r="I134" s="155"/>
    </row>
    <row r="135" spans="1:9" ht="18.75" x14ac:dyDescent="0.3">
      <c r="A135" s="45"/>
      <c r="B135" s="45"/>
      <c r="C135" s="45"/>
      <c r="D135" s="45"/>
      <c r="E135" s="202"/>
      <c r="F135" s="45"/>
      <c r="G135" s="45"/>
      <c r="H135" s="155"/>
      <c r="I135" s="155"/>
    </row>
    <row r="136" spans="1:9" ht="18.75" x14ac:dyDescent="0.3">
      <c r="A136" s="45"/>
      <c r="B136" s="45"/>
      <c r="C136" s="45"/>
      <c r="D136" s="45"/>
      <c r="E136" s="202"/>
      <c r="F136" s="45"/>
      <c r="G136" s="45"/>
      <c r="H136" s="155"/>
      <c r="I136" s="155"/>
    </row>
    <row r="137" spans="1:9" ht="18.75" x14ac:dyDescent="0.3">
      <c r="A137" s="45"/>
      <c r="B137" s="45"/>
      <c r="C137" s="45"/>
      <c r="D137" s="45"/>
      <c r="E137" s="202"/>
      <c r="F137" s="45"/>
      <c r="G137" s="45"/>
      <c r="H137" s="155"/>
      <c r="I137" s="155"/>
    </row>
    <row r="138" spans="1:9" ht="18.75" x14ac:dyDescent="0.3">
      <c r="A138" s="45"/>
      <c r="B138" s="45"/>
      <c r="C138" s="45"/>
      <c r="D138" s="45"/>
      <c r="E138" s="202"/>
      <c r="F138" s="45"/>
      <c r="G138" s="45"/>
      <c r="H138" s="155"/>
      <c r="I138" s="155"/>
    </row>
    <row r="139" spans="1:9" ht="18.75" x14ac:dyDescent="0.3">
      <c r="A139" s="45"/>
      <c r="B139" s="45"/>
      <c r="C139" s="45"/>
      <c r="D139" s="45"/>
      <c r="E139" s="202"/>
      <c r="F139" s="45"/>
      <c r="G139" s="45"/>
      <c r="H139" s="155"/>
      <c r="I139" s="155"/>
    </row>
    <row r="140" spans="1:9" ht="18.75" x14ac:dyDescent="0.3">
      <c r="A140" s="45"/>
      <c r="B140" s="45"/>
      <c r="C140" s="45"/>
      <c r="D140" s="45"/>
      <c r="E140" s="202"/>
      <c r="F140" s="45"/>
      <c r="G140" s="45"/>
      <c r="H140" s="155"/>
      <c r="I140" s="155"/>
    </row>
    <row r="141" spans="1:9" ht="18.75" x14ac:dyDescent="0.3">
      <c r="A141" s="45"/>
      <c r="B141" s="45"/>
      <c r="C141" s="45"/>
      <c r="D141" s="45"/>
      <c r="E141" s="202"/>
      <c r="F141" s="45"/>
      <c r="G141" s="45"/>
      <c r="H141" s="155"/>
      <c r="I141" s="155"/>
    </row>
    <row r="142" spans="1:9" ht="18.75" x14ac:dyDescent="0.3">
      <c r="A142" s="45"/>
      <c r="B142" s="45"/>
      <c r="C142" s="45"/>
      <c r="D142" s="45"/>
      <c r="E142" s="202"/>
      <c r="F142" s="45"/>
      <c r="G142" s="45"/>
      <c r="H142" s="155"/>
      <c r="I142" s="155"/>
    </row>
    <row r="143" spans="1:9" ht="18.75" x14ac:dyDescent="0.3">
      <c r="A143" s="45"/>
      <c r="B143" s="45"/>
      <c r="C143" s="45"/>
      <c r="D143" s="45"/>
      <c r="E143" s="202"/>
      <c r="F143" s="45"/>
      <c r="G143" s="45"/>
      <c r="H143" s="155"/>
      <c r="I143" s="155"/>
    </row>
    <row r="144" spans="1:9" ht="18.75" x14ac:dyDescent="0.3">
      <c r="A144" s="45"/>
      <c r="B144" s="45"/>
      <c r="C144" s="45"/>
      <c r="D144" s="45"/>
      <c r="E144" s="202"/>
      <c r="F144" s="45"/>
      <c r="G144" s="45"/>
      <c r="H144" s="155"/>
      <c r="I144" s="155"/>
    </row>
    <row r="145" spans="1:9" ht="18.75" x14ac:dyDescent="0.3">
      <c r="A145" s="45"/>
      <c r="B145" s="45"/>
      <c r="C145" s="45"/>
      <c r="D145" s="45"/>
      <c r="E145" s="202"/>
      <c r="F145" s="45"/>
      <c r="G145" s="45"/>
      <c r="H145" s="155"/>
      <c r="I145" s="155"/>
    </row>
    <row r="146" spans="1:9" ht="18.75" x14ac:dyDescent="0.3">
      <c r="A146" s="45"/>
      <c r="B146" s="45"/>
      <c r="C146" s="45"/>
      <c r="D146" s="45"/>
      <c r="E146" s="202"/>
      <c r="F146" s="45"/>
      <c r="G146" s="45"/>
      <c r="H146" s="155"/>
      <c r="I146" s="155"/>
    </row>
    <row r="147" spans="1:9" ht="18.75" x14ac:dyDescent="0.3">
      <c r="A147" s="45"/>
      <c r="B147" s="45"/>
      <c r="C147" s="45"/>
      <c r="D147" s="45"/>
      <c r="E147" s="202"/>
      <c r="F147" s="45"/>
      <c r="G147" s="45"/>
      <c r="H147" s="155"/>
      <c r="I147" s="155"/>
    </row>
    <row r="148" spans="1:9" ht="18.75" x14ac:dyDescent="0.3">
      <c r="A148" s="45"/>
      <c r="B148" s="45"/>
      <c r="C148" s="45"/>
      <c r="D148" s="45"/>
      <c r="E148" s="202"/>
      <c r="F148" s="45"/>
      <c r="G148" s="45"/>
      <c r="H148" s="155"/>
      <c r="I148" s="155"/>
    </row>
    <row r="149" spans="1:9" ht="18.75" x14ac:dyDescent="0.3">
      <c r="A149" s="45"/>
      <c r="B149" s="45"/>
      <c r="C149" s="45"/>
      <c r="D149" s="45"/>
      <c r="E149" s="202"/>
      <c r="F149" s="45"/>
      <c r="G149" s="45"/>
      <c r="H149" s="155"/>
      <c r="I149" s="155"/>
    </row>
    <row r="150" spans="1:9" ht="18.75" x14ac:dyDescent="0.3">
      <c r="A150" s="45"/>
      <c r="B150" s="45"/>
      <c r="C150" s="45"/>
      <c r="D150" s="45"/>
      <c r="E150" s="202"/>
      <c r="F150" s="45"/>
      <c r="G150" s="45"/>
      <c r="H150" s="155"/>
      <c r="I150" s="155"/>
    </row>
    <row r="151" spans="1:9" ht="18.75" x14ac:dyDescent="0.3">
      <c r="A151" s="45"/>
      <c r="B151" s="45"/>
      <c r="C151" s="45"/>
      <c r="D151" s="45"/>
      <c r="E151" s="202"/>
      <c r="F151" s="45"/>
      <c r="G151" s="45"/>
      <c r="H151" s="155"/>
      <c r="I151" s="155"/>
    </row>
    <row r="152" spans="1:9" ht="18.75" x14ac:dyDescent="0.3">
      <c r="A152" s="45"/>
      <c r="B152" s="45"/>
      <c r="C152" s="45"/>
      <c r="D152" s="45"/>
      <c r="E152" s="202"/>
      <c r="F152" s="45"/>
      <c r="G152" s="45"/>
      <c r="H152" s="155"/>
      <c r="I152" s="155"/>
    </row>
    <row r="153" spans="1:9" ht="18.75" x14ac:dyDescent="0.3">
      <c r="A153" s="45"/>
      <c r="B153" s="45"/>
      <c r="C153" s="45"/>
      <c r="D153" s="45"/>
      <c r="E153" s="202"/>
      <c r="F153" s="45"/>
      <c r="G153" s="45"/>
      <c r="H153" s="155"/>
      <c r="I153" s="155"/>
    </row>
    <row r="154" spans="1:9" ht="18.75" x14ac:dyDescent="0.3">
      <c r="A154" s="45"/>
      <c r="B154" s="45"/>
      <c r="C154" s="45"/>
      <c r="D154" s="45"/>
      <c r="E154" s="202"/>
      <c r="F154" s="45"/>
      <c r="G154" s="45"/>
      <c r="H154" s="155"/>
      <c r="I154" s="155"/>
    </row>
    <row r="155" spans="1:9" ht="18.75" x14ac:dyDescent="0.3">
      <c r="A155" s="45"/>
      <c r="B155" s="45"/>
      <c r="C155" s="45"/>
      <c r="D155" s="45"/>
      <c r="E155" s="202"/>
      <c r="F155" s="45"/>
      <c r="G155" s="45"/>
      <c r="H155" s="155"/>
      <c r="I155" s="155"/>
    </row>
    <row r="156" spans="1:9" ht="18.75" x14ac:dyDescent="0.3">
      <c r="A156" s="45"/>
      <c r="B156" s="45"/>
      <c r="C156" s="45"/>
      <c r="D156" s="45"/>
      <c r="E156" s="202"/>
      <c r="F156" s="45"/>
      <c r="G156" s="45"/>
      <c r="H156" s="155"/>
      <c r="I156" s="155"/>
    </row>
    <row r="157" spans="1:9" ht="18.75" x14ac:dyDescent="0.3">
      <c r="A157" s="45"/>
      <c r="B157" s="45"/>
      <c r="C157" s="45"/>
      <c r="D157" s="45"/>
      <c r="E157" s="202"/>
      <c r="F157" s="45"/>
      <c r="G157" s="45"/>
      <c r="H157" s="155"/>
      <c r="I157" s="155"/>
    </row>
    <row r="158" spans="1:9" ht="18.75" x14ac:dyDescent="0.3">
      <c r="A158" s="45"/>
      <c r="B158" s="45"/>
      <c r="C158" s="45"/>
      <c r="D158" s="45"/>
      <c r="E158" s="202"/>
      <c r="F158" s="45"/>
      <c r="G158" s="45"/>
      <c r="H158" s="155"/>
      <c r="I158" s="155"/>
    </row>
    <row r="159" spans="1:9" ht="18.75" x14ac:dyDescent="0.3">
      <c r="A159" s="45"/>
      <c r="B159" s="45"/>
      <c r="C159" s="45"/>
      <c r="D159" s="45"/>
      <c r="E159" s="202"/>
      <c r="F159" s="45"/>
      <c r="G159" s="45"/>
      <c r="H159" s="155"/>
      <c r="I159" s="155"/>
    </row>
    <row r="160" spans="1:9" ht="18.75" x14ac:dyDescent="0.3">
      <c r="A160" s="45"/>
      <c r="B160" s="45"/>
      <c r="C160" s="45"/>
      <c r="D160" s="45"/>
      <c r="E160" s="202"/>
      <c r="F160" s="45"/>
      <c r="G160" s="45"/>
      <c r="H160" s="155"/>
      <c r="I160" s="155"/>
    </row>
    <row r="161" spans="1:9" ht="18.75" x14ac:dyDescent="0.3">
      <c r="A161" s="45"/>
      <c r="B161" s="45"/>
      <c r="C161" s="45"/>
      <c r="D161" s="45"/>
      <c r="E161" s="202"/>
      <c r="F161" s="45"/>
      <c r="G161" s="45"/>
      <c r="H161" s="155"/>
      <c r="I161" s="155"/>
    </row>
    <row r="162" spans="1:9" ht="18.75" x14ac:dyDescent="0.3">
      <c r="A162" s="45"/>
      <c r="B162" s="45"/>
      <c r="C162" s="45"/>
      <c r="D162" s="45"/>
      <c r="E162" s="202"/>
      <c r="F162" s="45"/>
      <c r="G162" s="45"/>
      <c r="H162" s="155"/>
      <c r="I162" s="155"/>
    </row>
    <row r="163" spans="1:9" ht="18.75" x14ac:dyDescent="0.3">
      <c r="A163" s="45"/>
      <c r="B163" s="45"/>
      <c r="C163" s="45"/>
      <c r="D163" s="45"/>
      <c r="E163" s="202"/>
      <c r="F163" s="45"/>
      <c r="G163" s="45"/>
      <c r="H163" s="155"/>
      <c r="I163" s="155"/>
    </row>
    <row r="164" spans="1:9" ht="18.75" x14ac:dyDescent="0.3">
      <c r="A164" s="45"/>
      <c r="B164" s="45"/>
      <c r="C164" s="45"/>
      <c r="D164" s="45"/>
      <c r="E164" s="202"/>
      <c r="F164" s="45"/>
      <c r="G164" s="45"/>
      <c r="H164" s="155"/>
      <c r="I164" s="155"/>
    </row>
    <row r="165" spans="1:9" ht="18.75" x14ac:dyDescent="0.3">
      <c r="A165" s="45"/>
      <c r="B165" s="45"/>
      <c r="C165" s="45"/>
      <c r="D165" s="45"/>
      <c r="E165" s="202"/>
      <c r="F165" s="45"/>
      <c r="G165" s="45"/>
      <c r="H165" s="155"/>
      <c r="I165" s="155"/>
    </row>
    <row r="166" spans="1:9" ht="18.75" x14ac:dyDescent="0.3">
      <c r="A166" s="45"/>
      <c r="B166" s="45"/>
      <c r="C166" s="45"/>
      <c r="D166" s="45"/>
      <c r="E166" s="202"/>
      <c r="F166" s="45"/>
      <c r="G166" s="45"/>
      <c r="H166" s="155"/>
      <c r="I166" s="155"/>
    </row>
    <row r="167" spans="1:9" ht="18.75" x14ac:dyDescent="0.3">
      <c r="A167" s="45"/>
      <c r="B167" s="45"/>
      <c r="C167" s="45"/>
      <c r="D167" s="45"/>
      <c r="E167" s="202"/>
      <c r="F167" s="45"/>
      <c r="G167" s="45"/>
      <c r="H167" s="155"/>
      <c r="I167" s="155"/>
    </row>
    <row r="168" spans="1:9" ht="18.75" x14ac:dyDescent="0.3">
      <c r="A168" s="45"/>
      <c r="B168" s="45"/>
      <c r="C168" s="45"/>
      <c r="D168" s="45"/>
      <c r="E168" s="202"/>
      <c r="F168" s="45"/>
      <c r="G168" s="45"/>
      <c r="H168" s="155"/>
      <c r="I168" s="155"/>
    </row>
    <row r="169" spans="1:9" ht="18.75" x14ac:dyDescent="0.3">
      <c r="A169" s="45"/>
      <c r="B169" s="45"/>
      <c r="C169" s="45"/>
      <c r="D169" s="45"/>
      <c r="E169" s="202"/>
      <c r="F169" s="45"/>
      <c r="G169" s="45"/>
      <c r="H169" s="155"/>
      <c r="I169" s="155"/>
    </row>
    <row r="170" spans="1:9" ht="18.75" x14ac:dyDescent="0.3">
      <c r="A170" s="45"/>
      <c r="B170" s="45"/>
      <c r="C170" s="45"/>
      <c r="D170" s="45"/>
      <c r="E170" s="202"/>
      <c r="F170" s="45"/>
      <c r="G170" s="45"/>
      <c r="H170" s="155"/>
      <c r="I170" s="155"/>
    </row>
    <row r="171" spans="1:9" ht="18.75" x14ac:dyDescent="0.3">
      <c r="A171" s="45"/>
      <c r="B171" s="45"/>
      <c r="C171" s="45"/>
      <c r="D171" s="45"/>
      <c r="E171" s="202"/>
      <c r="F171" s="45"/>
      <c r="G171" s="45"/>
      <c r="H171" s="155"/>
      <c r="I171" s="155"/>
    </row>
    <row r="172" spans="1:9" ht="18.75" x14ac:dyDescent="0.3">
      <c r="A172" s="45"/>
      <c r="B172" s="45"/>
      <c r="C172" s="45"/>
      <c r="D172" s="45"/>
      <c r="E172" s="202"/>
      <c r="F172" s="45"/>
      <c r="G172" s="45"/>
      <c r="H172" s="155"/>
      <c r="I172" s="155"/>
    </row>
    <row r="173" spans="1:9" ht="18.75" x14ac:dyDescent="0.3">
      <c r="A173" s="45"/>
      <c r="B173" s="45"/>
      <c r="C173" s="45"/>
      <c r="D173" s="45"/>
      <c r="E173" s="202"/>
      <c r="F173" s="45"/>
      <c r="G173" s="45"/>
      <c r="H173" s="155"/>
      <c r="I173" s="155"/>
    </row>
    <row r="174" spans="1:9" ht="18.75" x14ac:dyDescent="0.3">
      <c r="A174" s="45"/>
      <c r="B174" s="45"/>
      <c r="C174" s="45"/>
      <c r="D174" s="45"/>
      <c r="E174" s="202"/>
      <c r="F174" s="45"/>
      <c r="G174" s="45"/>
      <c r="H174" s="155"/>
      <c r="I174" s="155"/>
    </row>
    <row r="175" spans="1:9" ht="18.75" x14ac:dyDescent="0.3">
      <c r="A175" s="45"/>
      <c r="B175" s="45"/>
      <c r="C175" s="45"/>
      <c r="D175" s="45"/>
      <c r="E175" s="202"/>
      <c r="F175" s="45"/>
      <c r="G175" s="45"/>
      <c r="H175" s="155"/>
      <c r="I175" s="155"/>
    </row>
    <row r="176" spans="1:9" ht="18.75" x14ac:dyDescent="0.3">
      <c r="A176" s="45"/>
      <c r="B176" s="45"/>
      <c r="C176" s="45"/>
      <c r="D176" s="45"/>
      <c r="E176" s="202"/>
      <c r="F176" s="45"/>
      <c r="G176" s="45"/>
      <c r="H176" s="155"/>
      <c r="I176" s="155"/>
    </row>
    <row r="177" spans="1:9" ht="18.75" x14ac:dyDescent="0.3">
      <c r="A177" s="45"/>
      <c r="B177" s="45"/>
      <c r="C177" s="45"/>
      <c r="D177" s="45"/>
      <c r="E177" s="202"/>
      <c r="F177" s="45"/>
      <c r="G177" s="45"/>
      <c r="H177" s="155"/>
      <c r="I177" s="155"/>
    </row>
    <row r="178" spans="1:9" ht="18.75" x14ac:dyDescent="0.3">
      <c r="A178" s="45"/>
      <c r="B178" s="45"/>
      <c r="C178" s="45"/>
      <c r="D178" s="45"/>
      <c r="E178" s="202"/>
      <c r="F178" s="45"/>
      <c r="G178" s="45"/>
      <c r="H178" s="155"/>
      <c r="I178" s="155"/>
    </row>
    <row r="179" spans="1:9" ht="18.75" x14ac:dyDescent="0.3">
      <c r="A179" s="45"/>
      <c r="B179" s="45"/>
      <c r="C179" s="45"/>
      <c r="D179" s="45"/>
      <c r="E179" s="202"/>
      <c r="F179" s="45"/>
      <c r="G179" s="45"/>
      <c r="H179" s="155"/>
      <c r="I179" s="155"/>
    </row>
    <row r="180" spans="1:9" ht="18.75" x14ac:dyDescent="0.3">
      <c r="A180" s="45"/>
      <c r="B180" s="45"/>
      <c r="C180" s="45"/>
      <c r="D180" s="45"/>
      <c r="E180" s="202"/>
      <c r="F180" s="45"/>
      <c r="G180" s="45"/>
      <c r="H180" s="155"/>
      <c r="I180" s="155"/>
    </row>
    <row r="181" spans="1:9" ht="18.75" x14ac:dyDescent="0.3">
      <c r="A181" s="45"/>
      <c r="B181" s="45"/>
      <c r="C181" s="45"/>
      <c r="D181" s="45"/>
      <c r="E181" s="202"/>
      <c r="F181" s="45"/>
      <c r="G181" s="45"/>
      <c r="H181" s="155"/>
      <c r="I181" s="155"/>
    </row>
    <row r="182" spans="1:9" ht="18.75" x14ac:dyDescent="0.3">
      <c r="A182" s="45"/>
      <c r="B182" s="45"/>
      <c r="C182" s="45"/>
      <c r="D182" s="45"/>
      <c r="E182" s="202"/>
      <c r="F182" s="45"/>
      <c r="G182" s="45"/>
      <c r="H182" s="155"/>
      <c r="I182" s="155"/>
    </row>
    <row r="183" spans="1:9" ht="18.75" x14ac:dyDescent="0.3">
      <c r="A183" s="45"/>
      <c r="B183" s="45"/>
      <c r="C183" s="45"/>
      <c r="D183" s="45"/>
      <c r="E183" s="202"/>
      <c r="F183" s="45"/>
      <c r="G183" s="45"/>
      <c r="H183" s="155"/>
      <c r="I183" s="155"/>
    </row>
    <row r="184" spans="1:9" ht="18.75" x14ac:dyDescent="0.3">
      <c r="A184" s="45"/>
      <c r="B184" s="45"/>
      <c r="C184" s="45"/>
      <c r="D184" s="45"/>
      <c r="E184" s="202"/>
      <c r="F184" s="45"/>
      <c r="G184" s="45"/>
      <c r="H184" s="155"/>
      <c r="I184" s="155"/>
    </row>
    <row r="185" spans="1:9" ht="18.75" x14ac:dyDescent="0.3">
      <c r="A185" s="45"/>
      <c r="B185" s="45"/>
      <c r="C185" s="45"/>
      <c r="D185" s="45"/>
      <c r="E185" s="202"/>
      <c r="F185" s="45"/>
      <c r="G185" s="45"/>
      <c r="H185" s="155"/>
      <c r="I185" s="155"/>
    </row>
    <row r="186" spans="1:9" ht="18.75" x14ac:dyDescent="0.3">
      <c r="A186" s="45"/>
      <c r="B186" s="45"/>
      <c r="C186" s="45"/>
      <c r="D186" s="45"/>
      <c r="E186" s="202"/>
      <c r="F186" s="45"/>
      <c r="G186" s="45"/>
      <c r="H186" s="155"/>
      <c r="I186" s="155"/>
    </row>
    <row r="187" spans="1:9" ht="18.75" x14ac:dyDescent="0.3">
      <c r="A187" s="45"/>
      <c r="B187" s="45"/>
      <c r="C187" s="45"/>
      <c r="D187" s="45"/>
      <c r="E187" s="202"/>
      <c r="F187" s="45"/>
      <c r="G187" s="45"/>
      <c r="H187" s="155"/>
      <c r="I187" s="155"/>
    </row>
    <row r="188" spans="1:9" ht="18.75" x14ac:dyDescent="0.3">
      <c r="A188" s="45"/>
      <c r="B188" s="45"/>
      <c r="C188" s="45"/>
      <c r="D188" s="45"/>
      <c r="E188" s="202"/>
      <c r="F188" s="45"/>
      <c r="G188" s="45"/>
      <c r="H188" s="155"/>
      <c r="I188" s="155"/>
    </row>
    <row r="189" spans="1:9" ht="18.75" x14ac:dyDescent="0.3">
      <c r="A189" s="45"/>
      <c r="B189" s="45"/>
      <c r="C189" s="45"/>
      <c r="D189" s="45"/>
      <c r="E189" s="202"/>
      <c r="F189" s="45"/>
      <c r="G189" s="45"/>
      <c r="H189" s="155"/>
      <c r="I189" s="155"/>
    </row>
    <row r="190" spans="1:9" ht="18.75" x14ac:dyDescent="0.3">
      <c r="A190" s="45"/>
      <c r="B190" s="45"/>
      <c r="C190" s="45"/>
      <c r="D190" s="45"/>
      <c r="E190" s="202"/>
      <c r="F190" s="45"/>
      <c r="G190" s="45"/>
      <c r="H190" s="155"/>
      <c r="I190" s="155"/>
    </row>
    <row r="191" spans="1:9" ht="18.75" x14ac:dyDescent="0.3">
      <c r="A191" s="45"/>
      <c r="B191" s="45"/>
      <c r="C191" s="45"/>
      <c r="D191" s="45"/>
      <c r="E191" s="202"/>
      <c r="F191" s="45"/>
      <c r="G191" s="45"/>
      <c r="H191" s="155"/>
      <c r="I191" s="155"/>
    </row>
    <row r="192" spans="1:9" ht="18.75" x14ac:dyDescent="0.3">
      <c r="A192" s="45"/>
      <c r="B192" s="45"/>
      <c r="C192" s="45"/>
      <c r="D192" s="45"/>
      <c r="E192" s="202"/>
      <c r="F192" s="45"/>
      <c r="G192" s="45"/>
      <c r="H192" s="155"/>
      <c r="I192" s="155"/>
    </row>
    <row r="193" spans="1:9" ht="18.75" x14ac:dyDescent="0.3">
      <c r="A193" s="45"/>
      <c r="B193" s="45"/>
      <c r="C193" s="45"/>
      <c r="D193" s="45"/>
      <c r="E193" s="202"/>
      <c r="F193" s="45"/>
      <c r="G193" s="45"/>
      <c r="H193" s="155"/>
      <c r="I193" s="155"/>
    </row>
    <row r="194" spans="1:9" ht="18.75" x14ac:dyDescent="0.3">
      <c r="A194" s="45"/>
      <c r="B194" s="45"/>
      <c r="C194" s="45"/>
      <c r="D194" s="45"/>
      <c r="E194" s="202"/>
      <c r="F194" s="45"/>
      <c r="G194" s="45"/>
      <c r="H194" s="155"/>
      <c r="I194" s="155"/>
    </row>
    <row r="195" spans="1:9" ht="18.75" x14ac:dyDescent="0.3">
      <c r="A195" s="45"/>
      <c r="B195" s="45"/>
      <c r="C195" s="45"/>
      <c r="D195" s="45"/>
      <c r="E195" s="202"/>
      <c r="F195" s="45"/>
      <c r="G195" s="45"/>
      <c r="H195" s="155"/>
      <c r="I195" s="155"/>
    </row>
  </sheetData>
  <mergeCells count="5">
    <mergeCell ref="A1:I1"/>
    <mergeCell ref="A2:I2"/>
    <mergeCell ref="A4:I4"/>
    <mergeCell ref="A5:I5"/>
    <mergeCell ref="A46:I46"/>
  </mergeCells>
  <pageMargins left="0.7" right="0.7" top="0.75" bottom="0.75" header="0.51180555555555496" footer="0.51180555555555496"/>
  <pageSetup paperSize="9" scale="99" firstPageNumber="0" fitToHeight="0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zoomScaleNormal="100" workbookViewId="0">
      <selection activeCell="O18" sqref="O18"/>
    </sheetView>
  </sheetViews>
  <sheetFormatPr defaultColWidth="8.5703125" defaultRowHeight="15" x14ac:dyDescent="0.25"/>
  <cols>
    <col min="1" max="1" width="37.7109375" customWidth="1"/>
    <col min="2" max="2" width="16.5703125" customWidth="1"/>
    <col min="3" max="3" width="13.5703125" customWidth="1"/>
    <col min="4" max="4" width="16.28515625" customWidth="1"/>
    <col min="5" max="5" width="13" style="79" customWidth="1"/>
    <col min="6" max="6" width="14.7109375" style="79" customWidth="1"/>
  </cols>
  <sheetData>
    <row r="1" spans="1:6" ht="42" customHeight="1" x14ac:dyDescent="0.25">
      <c r="A1" s="276" t="s">
        <v>355</v>
      </c>
      <c r="B1" s="276"/>
      <c r="C1" s="276"/>
      <c r="D1" s="276"/>
      <c r="E1" s="276"/>
      <c r="F1" s="276"/>
    </row>
    <row r="2" spans="1:6" ht="18" customHeight="1" x14ac:dyDescent="0.25">
      <c r="A2" s="2"/>
      <c r="B2" s="134"/>
      <c r="C2" s="2"/>
      <c r="D2" s="2"/>
      <c r="E2" s="145"/>
      <c r="F2" s="145"/>
    </row>
    <row r="3" spans="1:6" ht="15.75" customHeight="1" x14ac:dyDescent="0.25">
      <c r="A3" s="276" t="s">
        <v>0</v>
      </c>
      <c r="B3" s="276"/>
      <c r="C3" s="276"/>
      <c r="D3" s="276"/>
      <c r="E3" s="276"/>
      <c r="F3" s="276"/>
    </row>
    <row r="4" spans="1:6" ht="18" x14ac:dyDescent="0.25">
      <c r="A4" s="2"/>
      <c r="B4" s="134"/>
      <c r="C4" s="2"/>
      <c r="D4" s="3"/>
      <c r="E4" s="84"/>
      <c r="F4" s="84"/>
    </row>
    <row r="5" spans="1:6" ht="18" customHeight="1" x14ac:dyDescent="0.25">
      <c r="A5" s="276" t="s">
        <v>25</v>
      </c>
      <c r="B5" s="276"/>
      <c r="C5" s="276"/>
      <c r="D5" s="276"/>
      <c r="E5" s="276"/>
      <c r="F5" s="276"/>
    </row>
    <row r="6" spans="1:6" ht="18" x14ac:dyDescent="0.25">
      <c r="A6" s="2"/>
      <c r="B6" s="134"/>
      <c r="C6" s="2"/>
      <c r="D6" s="3"/>
      <c r="E6" s="84"/>
      <c r="F6" s="84"/>
    </row>
    <row r="7" spans="1:6" ht="15.75" customHeight="1" x14ac:dyDescent="0.25">
      <c r="A7" s="276" t="s">
        <v>162</v>
      </c>
      <c r="B7" s="276"/>
      <c r="C7" s="276"/>
      <c r="D7" s="276"/>
      <c r="E7" s="276"/>
      <c r="F7" s="276"/>
    </row>
    <row r="8" spans="1:6" ht="18" x14ac:dyDescent="0.25">
      <c r="A8" s="2"/>
      <c r="B8" s="134"/>
      <c r="C8" s="2"/>
      <c r="D8" s="3"/>
      <c r="E8" s="84"/>
      <c r="F8" s="84"/>
    </row>
    <row r="9" spans="1:6" ht="38.25" x14ac:dyDescent="0.25">
      <c r="A9" s="42" t="s">
        <v>163</v>
      </c>
      <c r="B9" s="135" t="s">
        <v>309</v>
      </c>
      <c r="C9" s="42" t="s">
        <v>357</v>
      </c>
      <c r="D9" s="42" t="s">
        <v>311</v>
      </c>
      <c r="E9" s="85" t="s">
        <v>320</v>
      </c>
      <c r="F9" s="85" t="s">
        <v>324</v>
      </c>
    </row>
    <row r="10" spans="1:6" ht="15.75" customHeight="1" x14ac:dyDescent="0.25">
      <c r="A10" s="51" t="s">
        <v>164</v>
      </c>
      <c r="B10" s="175"/>
      <c r="C10" s="52"/>
      <c r="D10" s="52"/>
      <c r="E10" s="148"/>
      <c r="F10" s="148"/>
    </row>
    <row r="11" spans="1:6" ht="15.75" customHeight="1" x14ac:dyDescent="0.25">
      <c r="A11" s="51" t="s">
        <v>165</v>
      </c>
      <c r="B11" s="209">
        <v>1172557.6100000001</v>
      </c>
      <c r="C11" s="52">
        <v>2737478.07</v>
      </c>
      <c r="D11" s="52">
        <v>1053987.3799999999</v>
      </c>
      <c r="E11" s="148">
        <f>AVERAGE(D11/C11)</f>
        <v>0.38502130539442092</v>
      </c>
      <c r="F11" s="148">
        <f>AVERAGE(D11/B11)</f>
        <v>0.89887897277814754</v>
      </c>
    </row>
    <row r="12" spans="1:6" x14ac:dyDescent="0.25">
      <c r="A12" s="59" t="s">
        <v>166</v>
      </c>
      <c r="B12" s="177">
        <v>1078428.3999999999</v>
      </c>
      <c r="C12" s="52">
        <v>2664167.9500000002</v>
      </c>
      <c r="D12" s="52">
        <v>1031331.41</v>
      </c>
      <c r="E12" s="148">
        <f>AVERAGE(D12/C12)</f>
        <v>0.38711200996168427</v>
      </c>
      <c r="F12" s="148">
        <f t="shared" ref="F12:F13" si="0">AVERAGE(D12/B12)</f>
        <v>0.95632812526079625</v>
      </c>
    </row>
    <row r="13" spans="1:6" x14ac:dyDescent="0.25">
      <c r="A13" s="58" t="s">
        <v>167</v>
      </c>
      <c r="B13" s="176">
        <v>94129.21</v>
      </c>
      <c r="C13" s="52">
        <v>73310.12</v>
      </c>
      <c r="D13" s="52">
        <v>22655.97</v>
      </c>
      <c r="E13" s="148">
        <f>AVERAGE(D13/C13)</f>
        <v>0.3090428715708009</v>
      </c>
      <c r="F13" s="148">
        <f t="shared" si="0"/>
        <v>0.24069011096555468</v>
      </c>
    </row>
    <row r="14" spans="1:6" x14ac:dyDescent="0.25">
      <c r="A14" s="51"/>
      <c r="B14" s="175"/>
      <c r="C14" s="69"/>
      <c r="D14" s="52"/>
      <c r="E14" s="148"/>
      <c r="F14" s="133"/>
    </row>
    <row r="15" spans="1:6" x14ac:dyDescent="0.25">
      <c r="A15" s="77"/>
      <c r="B15" s="210"/>
      <c r="C15" s="52"/>
      <c r="D15" s="52"/>
      <c r="E15" s="148"/>
      <c r="F15" s="133"/>
    </row>
  </sheetData>
  <mergeCells count="4">
    <mergeCell ref="A1:F1"/>
    <mergeCell ref="A3:F3"/>
    <mergeCell ref="A5:F5"/>
    <mergeCell ref="A7:F7"/>
  </mergeCells>
  <pageMargins left="0.7" right="0.7" top="0.75" bottom="0.75" header="0.51180555555555496" footer="0.51180555555555496"/>
  <pageSetup paperSize="9" firstPageNumber="0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zoomScaleNormal="100" workbookViewId="0">
      <selection activeCell="M11" sqref="M11"/>
    </sheetView>
  </sheetViews>
  <sheetFormatPr defaultColWidth="8.5703125" defaultRowHeight="15" x14ac:dyDescent="0.25"/>
  <cols>
    <col min="1" max="1" width="7.42578125" customWidth="1"/>
    <col min="2" max="2" width="8.42578125" customWidth="1"/>
    <col min="3" max="3" width="25.28515625" customWidth="1"/>
    <col min="4" max="4" width="20.140625" customWidth="1"/>
    <col min="5" max="5" width="15.42578125" customWidth="1"/>
    <col min="6" max="6" width="18" customWidth="1"/>
    <col min="7" max="7" width="13" style="79" customWidth="1"/>
    <col min="8" max="8" width="13.5703125" style="79" customWidth="1"/>
  </cols>
  <sheetData>
    <row r="1" spans="1:8" ht="42" customHeight="1" x14ac:dyDescent="0.25">
      <c r="A1" s="276" t="s">
        <v>356</v>
      </c>
      <c r="B1" s="276"/>
      <c r="C1" s="276"/>
      <c r="D1" s="276"/>
      <c r="E1" s="276"/>
      <c r="F1" s="276"/>
      <c r="G1" s="276"/>
      <c r="H1" s="276"/>
    </row>
    <row r="2" spans="1:8" ht="18" customHeight="1" x14ac:dyDescent="0.25">
      <c r="A2" s="2"/>
      <c r="B2" s="2"/>
      <c r="C2" s="2"/>
      <c r="D2" s="140"/>
      <c r="E2" s="2"/>
      <c r="F2" s="2"/>
      <c r="G2" s="145"/>
      <c r="H2" s="145"/>
    </row>
    <row r="3" spans="1:8" ht="15.75" customHeight="1" x14ac:dyDescent="0.25">
      <c r="A3" s="276" t="s">
        <v>0</v>
      </c>
      <c r="B3" s="276"/>
      <c r="C3" s="276"/>
      <c r="D3" s="276"/>
      <c r="E3" s="276"/>
      <c r="F3" s="276"/>
      <c r="G3" s="276"/>
      <c r="H3" s="276"/>
    </row>
    <row r="4" spans="1:8" ht="18" x14ac:dyDescent="0.25">
      <c r="A4" s="2"/>
      <c r="B4" s="2"/>
      <c r="C4" s="2"/>
      <c r="D4" s="140"/>
      <c r="E4" s="2"/>
      <c r="F4" s="3"/>
      <c r="G4" s="84"/>
      <c r="H4" s="84"/>
    </row>
    <row r="5" spans="1:8" ht="18" customHeight="1" x14ac:dyDescent="0.25">
      <c r="A5" s="276" t="s">
        <v>168</v>
      </c>
      <c r="B5" s="276"/>
      <c r="C5" s="276"/>
      <c r="D5" s="276"/>
      <c r="E5" s="276"/>
      <c r="F5" s="276"/>
      <c r="G5" s="276"/>
      <c r="H5" s="276"/>
    </row>
    <row r="6" spans="1:8" ht="18" x14ac:dyDescent="0.25">
      <c r="A6" s="2"/>
      <c r="B6" s="2"/>
      <c r="C6" s="2"/>
      <c r="D6" s="140"/>
      <c r="E6" s="2"/>
      <c r="F6" s="3"/>
      <c r="G6" s="84"/>
      <c r="H6" s="84"/>
    </row>
    <row r="7" spans="1:8" ht="41.25" customHeight="1" x14ac:dyDescent="0.25">
      <c r="A7" s="42" t="s">
        <v>26</v>
      </c>
      <c r="B7" s="43" t="s">
        <v>27</v>
      </c>
      <c r="C7" s="43" t="s">
        <v>169</v>
      </c>
      <c r="D7" s="43" t="s">
        <v>309</v>
      </c>
      <c r="E7" s="141" t="s">
        <v>357</v>
      </c>
      <c r="F7" s="141" t="s">
        <v>311</v>
      </c>
      <c r="G7" s="85" t="s">
        <v>320</v>
      </c>
      <c r="H7" s="85" t="s">
        <v>321</v>
      </c>
    </row>
    <row r="8" spans="1:8" ht="25.5" x14ac:dyDescent="0.25">
      <c r="A8" s="51">
        <v>8</v>
      </c>
      <c r="B8" s="51"/>
      <c r="C8" s="51" t="s">
        <v>170</v>
      </c>
      <c r="D8" s="182">
        <v>0</v>
      </c>
      <c r="E8" s="54">
        <v>0</v>
      </c>
      <c r="F8" s="54">
        <v>0</v>
      </c>
      <c r="G8" s="146">
        <v>0</v>
      </c>
      <c r="H8" s="146">
        <v>0</v>
      </c>
    </row>
    <row r="9" spans="1:8" x14ac:dyDescent="0.25">
      <c r="A9" s="51"/>
      <c r="B9" s="53">
        <v>84</v>
      </c>
      <c r="C9" s="53" t="s">
        <v>76</v>
      </c>
      <c r="D9" s="183">
        <v>0</v>
      </c>
      <c r="E9" s="52">
        <v>0</v>
      </c>
      <c r="F9" s="52">
        <v>0</v>
      </c>
      <c r="G9" s="146">
        <v>0</v>
      </c>
      <c r="H9" s="146">
        <v>0</v>
      </c>
    </row>
    <row r="10" spans="1:8" ht="25.5" x14ac:dyDescent="0.25">
      <c r="A10" s="60">
        <v>5</v>
      </c>
      <c r="B10" s="66"/>
      <c r="C10" s="68" t="s">
        <v>171</v>
      </c>
      <c r="D10" s="182">
        <v>0</v>
      </c>
      <c r="E10" s="54">
        <v>0</v>
      </c>
      <c r="F10" s="54">
        <v>0</v>
      </c>
      <c r="G10" s="146">
        <v>0</v>
      </c>
      <c r="H10" s="146">
        <v>0</v>
      </c>
    </row>
    <row r="11" spans="1:8" ht="25.5" x14ac:dyDescent="0.25">
      <c r="A11" s="53"/>
      <c r="B11" s="53">
        <v>54</v>
      </c>
      <c r="C11" s="67" t="s">
        <v>172</v>
      </c>
      <c r="D11" s="183">
        <v>0</v>
      </c>
      <c r="E11" s="52">
        <v>0</v>
      </c>
      <c r="F11" s="52">
        <v>0</v>
      </c>
      <c r="G11" s="146">
        <v>0</v>
      </c>
      <c r="H11" s="146">
        <v>0</v>
      </c>
    </row>
  </sheetData>
  <mergeCells count="3">
    <mergeCell ref="A1:H1"/>
    <mergeCell ref="A3:H3"/>
    <mergeCell ref="A5:H5"/>
  </mergeCells>
  <pageMargins left="0.7" right="0.7" top="0.75" bottom="0.75" header="0.51180555555555496" footer="0.51180555555555496"/>
  <pageSetup paperSize="9" firstPageNumber="0" orientation="landscape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zoomScaleNormal="100" workbookViewId="0">
      <selection activeCell="H16" sqref="H16"/>
    </sheetView>
  </sheetViews>
  <sheetFormatPr defaultColWidth="8.5703125" defaultRowHeight="15" x14ac:dyDescent="0.25"/>
  <cols>
    <col min="1" max="1" width="7.42578125" customWidth="1"/>
    <col min="2" max="3" width="8.42578125" customWidth="1"/>
    <col min="4" max="4" width="25.28515625" customWidth="1"/>
    <col min="5" max="5" width="21.7109375" customWidth="1"/>
    <col min="6" max="6" width="18.140625" customWidth="1"/>
    <col min="7" max="7" width="18.5703125" customWidth="1"/>
    <col min="8" max="8" width="15.85546875" style="79" customWidth="1"/>
    <col min="9" max="9" width="16.5703125" style="79" customWidth="1"/>
  </cols>
  <sheetData>
    <row r="1" spans="1:9" ht="42" customHeight="1" x14ac:dyDescent="0.25">
      <c r="A1" s="276" t="s">
        <v>356</v>
      </c>
      <c r="B1" s="276"/>
      <c r="C1" s="276"/>
      <c r="D1" s="276"/>
      <c r="E1" s="276"/>
      <c r="F1" s="276"/>
      <c r="G1" s="276"/>
      <c r="H1" s="276"/>
      <c r="I1" s="276"/>
    </row>
    <row r="2" spans="1:9" ht="18" customHeight="1" x14ac:dyDescent="0.25">
      <c r="A2" s="2"/>
      <c r="B2" s="2"/>
      <c r="C2" s="2"/>
      <c r="D2" s="2"/>
      <c r="E2" s="140"/>
      <c r="F2" s="2"/>
      <c r="G2" s="2"/>
      <c r="H2" s="145"/>
      <c r="I2" s="145"/>
    </row>
    <row r="3" spans="1:9" ht="15.75" customHeight="1" x14ac:dyDescent="0.25">
      <c r="A3" s="276" t="s">
        <v>0</v>
      </c>
      <c r="B3" s="276"/>
      <c r="C3" s="276"/>
      <c r="D3" s="276"/>
      <c r="E3" s="276"/>
      <c r="F3" s="276"/>
      <c r="G3" s="276"/>
      <c r="H3" s="276"/>
      <c r="I3" s="276"/>
    </row>
    <row r="4" spans="1:9" ht="18" x14ac:dyDescent="0.25">
      <c r="A4" s="2"/>
      <c r="B4" s="2"/>
      <c r="C4" s="2"/>
      <c r="D4" s="2"/>
      <c r="E4" s="140"/>
      <c r="F4" s="2"/>
      <c r="G4" s="3"/>
      <c r="H4" s="84"/>
      <c r="I4" s="84"/>
    </row>
    <row r="5" spans="1:9" ht="18" customHeight="1" x14ac:dyDescent="0.25">
      <c r="A5" s="276" t="s">
        <v>173</v>
      </c>
      <c r="B5" s="276"/>
      <c r="C5" s="276"/>
      <c r="D5" s="276"/>
      <c r="E5" s="276"/>
      <c r="F5" s="276"/>
      <c r="G5" s="276"/>
      <c r="H5" s="276"/>
      <c r="I5" s="276"/>
    </row>
    <row r="6" spans="1:9" ht="18" x14ac:dyDescent="0.25">
      <c r="A6" s="2"/>
      <c r="B6" s="2"/>
      <c r="C6" s="2"/>
      <c r="D6" s="2"/>
      <c r="E6" s="140"/>
      <c r="F6" s="2"/>
      <c r="G6" s="3"/>
      <c r="H6" s="84"/>
      <c r="I6" s="84"/>
    </row>
    <row r="7" spans="1:9" ht="38.25" x14ac:dyDescent="0.25">
      <c r="A7" s="42" t="s">
        <v>26</v>
      </c>
      <c r="B7" s="43" t="s">
        <v>27</v>
      </c>
      <c r="C7" s="43" t="s">
        <v>139</v>
      </c>
      <c r="D7" s="43" t="s">
        <v>169</v>
      </c>
      <c r="E7" s="43" t="s">
        <v>309</v>
      </c>
      <c r="F7" s="42" t="s">
        <v>357</v>
      </c>
      <c r="G7" s="42" t="s">
        <v>311</v>
      </c>
      <c r="H7" s="85" t="s">
        <v>322</v>
      </c>
      <c r="I7" s="147" t="s">
        <v>323</v>
      </c>
    </row>
    <row r="8" spans="1:9" ht="25.5" x14ac:dyDescent="0.25">
      <c r="A8" s="51">
        <v>8</v>
      </c>
      <c r="B8" s="51"/>
      <c r="C8" s="51"/>
      <c r="D8" s="51" t="s">
        <v>170</v>
      </c>
      <c r="E8" s="182">
        <v>0</v>
      </c>
      <c r="F8" s="54">
        <v>0</v>
      </c>
      <c r="G8" s="54">
        <v>0</v>
      </c>
      <c r="H8" s="146">
        <v>0</v>
      </c>
      <c r="I8" s="146">
        <v>0</v>
      </c>
    </row>
    <row r="9" spans="1:9" x14ac:dyDescent="0.25">
      <c r="A9" s="51"/>
      <c r="B9" s="53">
        <v>84</v>
      </c>
      <c r="C9" s="53"/>
      <c r="D9" s="53" t="s">
        <v>76</v>
      </c>
      <c r="E9" s="183">
        <v>0</v>
      </c>
      <c r="F9" s="52">
        <v>0</v>
      </c>
      <c r="G9" s="52">
        <v>0</v>
      </c>
      <c r="H9" s="146">
        <v>0</v>
      </c>
      <c r="I9" s="146">
        <v>0</v>
      </c>
    </row>
    <row r="10" spans="1:9" ht="25.5" x14ac:dyDescent="0.25">
      <c r="A10" s="51"/>
      <c r="B10" s="53"/>
      <c r="C10" s="53">
        <v>81</v>
      </c>
      <c r="D10" s="53" t="s">
        <v>146</v>
      </c>
      <c r="E10" s="183">
        <v>0</v>
      </c>
      <c r="F10" s="52">
        <v>0</v>
      </c>
      <c r="G10" s="52">
        <v>0</v>
      </c>
      <c r="H10" s="146">
        <v>0</v>
      </c>
      <c r="I10" s="146">
        <v>0</v>
      </c>
    </row>
    <row r="11" spans="1:9" ht="25.5" x14ac:dyDescent="0.25">
      <c r="A11" s="60">
        <v>5</v>
      </c>
      <c r="B11" s="66"/>
      <c r="C11" s="66"/>
      <c r="D11" s="68" t="s">
        <v>171</v>
      </c>
      <c r="E11" s="182">
        <v>0</v>
      </c>
      <c r="F11" s="54">
        <v>0</v>
      </c>
      <c r="G11" s="54">
        <v>0</v>
      </c>
      <c r="H11" s="146">
        <v>0</v>
      </c>
      <c r="I11" s="146">
        <v>0</v>
      </c>
    </row>
    <row r="12" spans="1:9" ht="25.5" x14ac:dyDescent="0.25">
      <c r="A12" s="60"/>
      <c r="B12" s="65">
        <v>54</v>
      </c>
      <c r="C12" s="66"/>
      <c r="D12" s="67" t="s">
        <v>172</v>
      </c>
      <c r="E12" s="183">
        <v>0</v>
      </c>
      <c r="F12" s="54">
        <v>0</v>
      </c>
      <c r="G12" s="54">
        <v>0</v>
      </c>
      <c r="H12" s="146">
        <v>0</v>
      </c>
      <c r="I12" s="146">
        <v>0</v>
      </c>
    </row>
    <row r="13" spans="1:9" x14ac:dyDescent="0.25">
      <c r="A13" s="53"/>
      <c r="B13" s="53"/>
      <c r="C13" s="53">
        <v>31</v>
      </c>
      <c r="D13" s="67" t="s">
        <v>144</v>
      </c>
      <c r="E13" s="183">
        <v>0</v>
      </c>
      <c r="F13" s="52">
        <v>0</v>
      </c>
      <c r="G13" s="52">
        <v>0</v>
      </c>
      <c r="H13" s="146">
        <v>0</v>
      </c>
      <c r="I13" s="146">
        <v>0</v>
      </c>
    </row>
  </sheetData>
  <mergeCells count="3">
    <mergeCell ref="A1:I1"/>
    <mergeCell ref="A3:I3"/>
    <mergeCell ref="A5:I5"/>
  </mergeCells>
  <pageMargins left="0.7" right="0.7" top="0.75" bottom="0.75" header="0.51180555555555496" footer="0.51180555555555496"/>
  <pageSetup paperSize="9" firstPageNumber="0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5"/>
  <sheetViews>
    <sheetView topLeftCell="A4" zoomScaleNormal="100" workbookViewId="0">
      <selection activeCell="A4" sqref="A4:G4"/>
    </sheetView>
  </sheetViews>
  <sheetFormatPr defaultColWidth="8.5703125" defaultRowHeight="15" x14ac:dyDescent="0.25"/>
  <cols>
    <col min="1" max="1" width="4.7109375" customWidth="1"/>
    <col min="2" max="2" width="8.28515625" customWidth="1"/>
    <col min="3" max="3" width="3.7109375" customWidth="1"/>
    <col min="4" max="4" width="29.28515625" style="78" customWidth="1"/>
    <col min="5" max="5" width="14.28515625" customWidth="1"/>
    <col min="6" max="6" width="11.5703125" customWidth="1"/>
    <col min="7" max="7" width="9.85546875" style="262" customWidth="1"/>
  </cols>
  <sheetData>
    <row r="1" spans="1:11" ht="42" customHeight="1" x14ac:dyDescent="0.25">
      <c r="A1" s="284" t="s">
        <v>362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</row>
    <row r="2" spans="1:11" ht="25.5" customHeight="1" x14ac:dyDescent="0.25">
      <c r="A2" s="279" t="s">
        <v>363</v>
      </c>
      <c r="B2" s="279"/>
      <c r="C2" s="279"/>
      <c r="D2" s="279"/>
      <c r="E2" s="279"/>
      <c r="F2" s="279"/>
      <c r="G2" s="279"/>
      <c r="H2" s="268"/>
      <c r="I2" s="268"/>
      <c r="J2" s="268"/>
      <c r="K2" s="268"/>
    </row>
    <row r="3" spans="1:11" ht="18" x14ac:dyDescent="0.25">
      <c r="A3" s="80"/>
      <c r="B3" s="80"/>
      <c r="C3" s="80"/>
      <c r="D3" s="81"/>
      <c r="E3" s="82"/>
      <c r="F3" s="82"/>
      <c r="G3" s="258"/>
    </row>
    <row r="4" spans="1:11" ht="18" customHeight="1" x14ac:dyDescent="0.25">
      <c r="A4" s="276" t="s">
        <v>174</v>
      </c>
      <c r="B4" s="276"/>
      <c r="C4" s="276"/>
      <c r="D4" s="276"/>
      <c r="E4" s="276"/>
      <c r="F4" s="267"/>
      <c r="G4" s="269"/>
    </row>
    <row r="5" spans="1:11" ht="18" x14ac:dyDescent="0.25">
      <c r="A5" s="2"/>
      <c r="B5" s="2"/>
      <c r="C5" s="2"/>
      <c r="D5" s="83"/>
      <c r="E5" s="3"/>
      <c r="F5" s="3"/>
      <c r="G5" s="259"/>
    </row>
    <row r="6" spans="1:11" x14ac:dyDescent="0.25">
      <c r="A6" s="314" t="s">
        <v>312</v>
      </c>
      <c r="B6" s="315"/>
      <c r="C6" s="316"/>
      <c r="D6" s="216" t="s">
        <v>313</v>
      </c>
      <c r="E6" s="217" t="s">
        <v>314</v>
      </c>
      <c r="F6" s="217" t="s">
        <v>315</v>
      </c>
      <c r="G6" s="260" t="s">
        <v>316</v>
      </c>
    </row>
    <row r="7" spans="1:11" ht="28.5" customHeight="1" x14ac:dyDescent="0.25">
      <c r="A7" s="310" t="s">
        <v>175</v>
      </c>
      <c r="B7" s="310"/>
      <c r="C7" s="310"/>
      <c r="D7" s="218" t="s">
        <v>176</v>
      </c>
      <c r="E7" s="219" t="s">
        <v>357</v>
      </c>
      <c r="F7" s="219" t="s">
        <v>311</v>
      </c>
      <c r="G7" s="214" t="s">
        <v>319</v>
      </c>
    </row>
    <row r="8" spans="1:11" ht="22.5" customHeight="1" x14ac:dyDescent="0.25">
      <c r="A8" s="311" t="s">
        <v>177</v>
      </c>
      <c r="B8" s="311"/>
      <c r="C8" s="311"/>
      <c r="D8" s="220"/>
      <c r="E8" s="219"/>
      <c r="F8" s="219"/>
      <c r="G8" s="214"/>
    </row>
    <row r="9" spans="1:11" ht="25.5" customHeight="1" x14ac:dyDescent="0.25">
      <c r="A9" s="312" t="s">
        <v>178</v>
      </c>
      <c r="B9" s="312"/>
      <c r="C9" s="312"/>
      <c r="D9" s="220" t="s">
        <v>179</v>
      </c>
      <c r="E9" s="219"/>
      <c r="F9" s="219"/>
      <c r="G9" s="214"/>
    </row>
    <row r="10" spans="1:11" ht="38.25" customHeight="1" x14ac:dyDescent="0.25">
      <c r="A10" s="313" t="s">
        <v>180</v>
      </c>
      <c r="B10" s="313"/>
      <c r="C10" s="313"/>
      <c r="D10" s="313"/>
      <c r="E10" s="221">
        <v>2737478.07</v>
      </c>
      <c r="F10" s="221">
        <v>1053987.3799999999</v>
      </c>
      <c r="G10" s="214">
        <f>AVERAGE(F10/E10)</f>
        <v>0.38502130539442092</v>
      </c>
    </row>
    <row r="11" spans="1:11" ht="38.25" customHeight="1" x14ac:dyDescent="0.25">
      <c r="A11" s="306">
        <v>50112</v>
      </c>
      <c r="B11" s="306"/>
      <c r="C11" s="306"/>
      <c r="D11" s="225" t="s">
        <v>301</v>
      </c>
      <c r="E11" s="221">
        <v>69590.36</v>
      </c>
      <c r="F11" s="221">
        <v>39699.17</v>
      </c>
      <c r="G11" s="214">
        <f t="shared" ref="G11:G19" si="0">AVERAGE(F11/E11)</f>
        <v>0.570469386851857</v>
      </c>
    </row>
    <row r="12" spans="1:11" ht="38.25" customHeight="1" x14ac:dyDescent="0.25">
      <c r="A12" s="222"/>
      <c r="B12" s="223">
        <v>112</v>
      </c>
      <c r="C12" s="224"/>
      <c r="D12" s="225" t="s">
        <v>297</v>
      </c>
      <c r="E12" s="221">
        <v>84317.49</v>
      </c>
      <c r="F12" s="221">
        <v>56424.28</v>
      </c>
      <c r="G12" s="214">
        <f t="shared" si="0"/>
        <v>0.66918832617052515</v>
      </c>
    </row>
    <row r="13" spans="1:11" ht="38.25" customHeight="1" x14ac:dyDescent="0.25">
      <c r="A13" s="222"/>
      <c r="B13" s="223">
        <v>31</v>
      </c>
      <c r="C13" s="224"/>
      <c r="D13" s="225" t="s">
        <v>144</v>
      </c>
      <c r="E13" s="221">
        <v>85352.5</v>
      </c>
      <c r="F13" s="221">
        <v>43761.83</v>
      </c>
      <c r="G13" s="214">
        <f t="shared" si="0"/>
        <v>0.51271878386690495</v>
      </c>
    </row>
    <row r="14" spans="1:11" ht="38.25" customHeight="1" x14ac:dyDescent="0.25">
      <c r="A14" s="222"/>
      <c r="B14" s="223">
        <v>432</v>
      </c>
      <c r="C14" s="224"/>
      <c r="D14" s="225" t="s">
        <v>143</v>
      </c>
      <c r="E14" s="221">
        <v>41232.720000000001</v>
      </c>
      <c r="F14" s="221">
        <v>4081.19</v>
      </c>
      <c r="G14" s="214">
        <f t="shared" si="0"/>
        <v>9.8979402765570643E-2</v>
      </c>
    </row>
    <row r="15" spans="1:11" ht="38.25" customHeight="1" x14ac:dyDescent="0.25">
      <c r="A15" s="222"/>
      <c r="B15" s="223">
        <v>61</v>
      </c>
      <c r="C15" s="224"/>
      <c r="D15" s="225" t="s">
        <v>66</v>
      </c>
      <c r="E15" s="221">
        <v>1000</v>
      </c>
      <c r="F15" s="221">
        <v>397.9</v>
      </c>
      <c r="G15" s="214">
        <f t="shared" si="0"/>
        <v>0.39789999999999998</v>
      </c>
    </row>
    <row r="16" spans="1:11" ht="38.25" customHeight="1" x14ac:dyDescent="0.25">
      <c r="A16" s="222"/>
      <c r="B16" s="223">
        <v>112</v>
      </c>
      <c r="C16" s="224"/>
      <c r="D16" s="225" t="s">
        <v>358</v>
      </c>
      <c r="E16" s="221">
        <v>2500</v>
      </c>
      <c r="F16" s="221">
        <v>786.45</v>
      </c>
      <c r="G16" s="214">
        <f t="shared" si="0"/>
        <v>0.31458000000000003</v>
      </c>
    </row>
    <row r="17" spans="1:7" ht="38.25" customHeight="1" x14ac:dyDescent="0.25">
      <c r="A17" s="222"/>
      <c r="B17" s="223">
        <v>5011</v>
      </c>
      <c r="C17" s="224"/>
      <c r="D17" s="225" t="s">
        <v>300</v>
      </c>
      <c r="E17" s="221">
        <v>2427750</v>
      </c>
      <c r="F17" s="221">
        <v>862761.03</v>
      </c>
      <c r="G17" s="214">
        <f t="shared" si="0"/>
        <v>0.3553747420451035</v>
      </c>
    </row>
    <row r="18" spans="1:7" ht="38.25" customHeight="1" x14ac:dyDescent="0.25">
      <c r="A18" s="222"/>
      <c r="B18" s="223">
        <v>5011</v>
      </c>
      <c r="C18" s="224"/>
      <c r="D18" s="225" t="s">
        <v>359</v>
      </c>
      <c r="E18" s="221">
        <v>0</v>
      </c>
      <c r="F18" s="221">
        <v>2700</v>
      </c>
      <c r="G18" s="214">
        <v>0</v>
      </c>
    </row>
    <row r="19" spans="1:7" ht="38.25" customHeight="1" x14ac:dyDescent="0.25">
      <c r="A19" s="226"/>
      <c r="B19" s="223">
        <v>510</v>
      </c>
      <c r="C19" s="227"/>
      <c r="D19" s="225" t="s">
        <v>140</v>
      </c>
      <c r="E19" s="221">
        <v>2335</v>
      </c>
      <c r="F19" s="221">
        <v>4857.42</v>
      </c>
      <c r="G19" s="214">
        <f t="shared" si="0"/>
        <v>2.0802655246252675</v>
      </c>
    </row>
    <row r="20" spans="1:7" ht="25.5" customHeight="1" x14ac:dyDescent="0.25">
      <c r="A20" s="222"/>
      <c r="B20" s="223">
        <v>81</v>
      </c>
      <c r="C20" s="224"/>
      <c r="D20" s="225" t="s">
        <v>76</v>
      </c>
      <c r="E20" s="221">
        <v>0</v>
      </c>
      <c r="F20" s="221">
        <v>0</v>
      </c>
      <c r="G20" s="214">
        <v>0</v>
      </c>
    </row>
    <row r="21" spans="1:7" ht="38.25" customHeight="1" x14ac:dyDescent="0.25">
      <c r="A21" s="222"/>
      <c r="B21" s="223">
        <v>521</v>
      </c>
      <c r="C21" s="224"/>
      <c r="D21" s="225" t="s">
        <v>181</v>
      </c>
      <c r="E21" s="221">
        <v>0</v>
      </c>
      <c r="F21" s="221">
        <v>1328</v>
      </c>
      <c r="G21" s="214">
        <v>0</v>
      </c>
    </row>
    <row r="22" spans="1:7" ht="25.5" customHeight="1" x14ac:dyDescent="0.25">
      <c r="A22" s="222"/>
      <c r="B22" s="223">
        <v>922</v>
      </c>
      <c r="C22" s="224"/>
      <c r="D22" s="225" t="s">
        <v>182</v>
      </c>
      <c r="E22" s="221">
        <v>23400</v>
      </c>
      <c r="F22" s="221">
        <v>37190.11</v>
      </c>
      <c r="G22" s="214">
        <f>AVERAGE(F22/E22)</f>
        <v>1.5893209401709403</v>
      </c>
    </row>
    <row r="23" spans="1:7" ht="25.5" customHeight="1" x14ac:dyDescent="0.25">
      <c r="A23" s="288" t="s">
        <v>183</v>
      </c>
      <c r="B23" s="288"/>
      <c r="C23" s="288"/>
      <c r="D23" s="86" t="s">
        <v>184</v>
      </c>
      <c r="E23" s="44"/>
      <c r="F23" s="44"/>
      <c r="G23" s="256"/>
    </row>
    <row r="24" spans="1:7" ht="25.5" customHeight="1" x14ac:dyDescent="0.25">
      <c r="A24" s="286" t="s">
        <v>185</v>
      </c>
      <c r="B24" s="286"/>
      <c r="C24" s="286"/>
      <c r="D24" s="228" t="s">
        <v>186</v>
      </c>
      <c r="E24" s="229"/>
      <c r="F24" s="229"/>
      <c r="G24" s="256"/>
    </row>
    <row r="25" spans="1:7" ht="54" customHeight="1" x14ac:dyDescent="0.25">
      <c r="A25" s="292" t="s">
        <v>302</v>
      </c>
      <c r="B25" s="292"/>
      <c r="C25" s="292"/>
      <c r="D25" s="230" t="s">
        <v>301</v>
      </c>
      <c r="E25" s="231"/>
      <c r="F25" s="231"/>
      <c r="G25" s="256"/>
    </row>
    <row r="26" spans="1:7" ht="30" customHeight="1" x14ac:dyDescent="0.25">
      <c r="A26" s="87">
        <v>3</v>
      </c>
      <c r="B26" s="88"/>
      <c r="C26" s="89"/>
      <c r="D26" s="86" t="s">
        <v>37</v>
      </c>
      <c r="E26" s="54">
        <v>47012.959999999999</v>
      </c>
      <c r="F26" s="54">
        <v>24943.56</v>
      </c>
      <c r="G26" s="256">
        <f t="shared" ref="G26:G77" si="1">AVERAGE(F26/E26)</f>
        <v>0.53056774132069118</v>
      </c>
    </row>
    <row r="27" spans="1:7" ht="25.5" customHeight="1" x14ac:dyDescent="0.25">
      <c r="A27" s="90">
        <v>32</v>
      </c>
      <c r="B27" s="91"/>
      <c r="C27" s="92"/>
      <c r="D27" s="86" t="s">
        <v>39</v>
      </c>
      <c r="E27" s="54">
        <v>45762.96</v>
      </c>
      <c r="F27" s="54">
        <v>24831.94</v>
      </c>
      <c r="G27" s="256">
        <f t="shared" si="1"/>
        <v>0.54262093186279903</v>
      </c>
    </row>
    <row r="28" spans="1:7" ht="25.5" customHeight="1" x14ac:dyDescent="0.25">
      <c r="A28" s="90">
        <v>321</v>
      </c>
      <c r="B28" s="91"/>
      <c r="C28" s="92"/>
      <c r="D28" s="86" t="s">
        <v>187</v>
      </c>
      <c r="E28" s="54">
        <v>6061.78</v>
      </c>
      <c r="F28" s="54">
        <v>5153</v>
      </c>
      <c r="G28" s="256">
        <f t="shared" si="1"/>
        <v>0.8500803394382509</v>
      </c>
    </row>
    <row r="29" spans="1:7" ht="25.5" customHeight="1" x14ac:dyDescent="0.25">
      <c r="A29" s="93">
        <v>3211</v>
      </c>
      <c r="B29" s="94"/>
      <c r="C29" s="95"/>
      <c r="D29" s="96" t="s">
        <v>188</v>
      </c>
      <c r="E29" s="52">
        <v>5000</v>
      </c>
      <c r="F29" s="52">
        <v>4978</v>
      </c>
      <c r="G29" s="256">
        <f t="shared" si="1"/>
        <v>0.99560000000000004</v>
      </c>
    </row>
    <row r="30" spans="1:7" ht="25.5" customHeight="1" x14ac:dyDescent="0.25">
      <c r="A30" s="97">
        <v>3212</v>
      </c>
      <c r="B30" s="98"/>
      <c r="C30" s="99"/>
      <c r="D30" s="100" t="s">
        <v>189</v>
      </c>
      <c r="E30" s="52">
        <v>0</v>
      </c>
      <c r="F30" s="52">
        <v>0</v>
      </c>
      <c r="G30" s="256">
        <v>0</v>
      </c>
    </row>
    <row r="31" spans="1:7" ht="25.5" customHeight="1" x14ac:dyDescent="0.25">
      <c r="A31" s="97">
        <v>3213</v>
      </c>
      <c r="B31" s="98"/>
      <c r="C31" s="99"/>
      <c r="D31" s="100" t="s">
        <v>190</v>
      </c>
      <c r="E31" s="52">
        <v>1061.78</v>
      </c>
      <c r="F31" s="52">
        <v>175</v>
      </c>
      <c r="G31" s="256">
        <f t="shared" si="1"/>
        <v>0.16481757049482945</v>
      </c>
    </row>
    <row r="32" spans="1:7" ht="25.5" customHeight="1" x14ac:dyDescent="0.25">
      <c r="A32" s="97">
        <v>3214</v>
      </c>
      <c r="B32" s="98"/>
      <c r="C32" s="99"/>
      <c r="D32" s="100" t="s">
        <v>191</v>
      </c>
      <c r="E32" s="52">
        <v>0</v>
      </c>
      <c r="F32" s="52">
        <v>0</v>
      </c>
      <c r="G32" s="256">
        <v>0</v>
      </c>
    </row>
    <row r="33" spans="1:7" ht="64.5" customHeight="1" x14ac:dyDescent="0.25">
      <c r="A33" s="101">
        <v>322</v>
      </c>
      <c r="B33" s="98"/>
      <c r="C33" s="99"/>
      <c r="D33" s="102" t="s">
        <v>192</v>
      </c>
      <c r="E33" s="54">
        <v>6400</v>
      </c>
      <c r="F33" s="54">
        <v>1915.56</v>
      </c>
      <c r="G33" s="256">
        <f t="shared" si="1"/>
        <v>0.29930625</v>
      </c>
    </row>
    <row r="34" spans="1:7" ht="25.5" customHeight="1" x14ac:dyDescent="0.25">
      <c r="A34" s="97">
        <v>3221</v>
      </c>
      <c r="B34" s="98"/>
      <c r="C34" s="99"/>
      <c r="D34" s="100" t="s">
        <v>193</v>
      </c>
      <c r="E34" s="52">
        <v>0</v>
      </c>
      <c r="F34" s="52">
        <v>0</v>
      </c>
      <c r="G34" s="256">
        <v>0</v>
      </c>
    </row>
    <row r="35" spans="1:7" ht="21.75" customHeight="1" x14ac:dyDescent="0.25">
      <c r="A35" s="97">
        <v>3222</v>
      </c>
      <c r="B35" s="98"/>
      <c r="C35" s="99"/>
      <c r="D35" s="100" t="s">
        <v>94</v>
      </c>
      <c r="E35" s="52">
        <v>0</v>
      </c>
      <c r="F35" s="52">
        <v>0</v>
      </c>
      <c r="G35" s="256">
        <v>0</v>
      </c>
    </row>
    <row r="36" spans="1:7" ht="26.25" customHeight="1" x14ac:dyDescent="0.25">
      <c r="A36" s="97">
        <v>3223</v>
      </c>
      <c r="B36" s="98"/>
      <c r="C36" s="99"/>
      <c r="D36" s="100" t="s">
        <v>95</v>
      </c>
      <c r="E36" s="52">
        <v>0</v>
      </c>
      <c r="F36" s="52">
        <v>0</v>
      </c>
      <c r="G36" s="256">
        <v>0</v>
      </c>
    </row>
    <row r="37" spans="1:7" ht="34.5" customHeight="1" x14ac:dyDescent="0.25">
      <c r="A37" s="97">
        <v>3224</v>
      </c>
      <c r="B37" s="98"/>
      <c r="C37" s="99"/>
      <c r="D37" s="100" t="s">
        <v>194</v>
      </c>
      <c r="E37" s="52">
        <v>3200</v>
      </c>
      <c r="F37" s="52">
        <v>1425.2</v>
      </c>
      <c r="G37" s="256">
        <f t="shared" si="1"/>
        <v>0.44537500000000002</v>
      </c>
    </row>
    <row r="38" spans="1:7" x14ac:dyDescent="0.25">
      <c r="A38" s="97">
        <v>3225</v>
      </c>
      <c r="B38" s="98"/>
      <c r="C38" s="99"/>
      <c r="D38" s="100" t="s">
        <v>195</v>
      </c>
      <c r="E38" s="52">
        <v>700</v>
      </c>
      <c r="F38" s="52">
        <v>490.36</v>
      </c>
      <c r="G38" s="256">
        <f t="shared" si="1"/>
        <v>0.70051428571428576</v>
      </c>
    </row>
    <row r="39" spans="1:7" ht="24" customHeight="1" x14ac:dyDescent="0.25">
      <c r="A39" s="97">
        <v>3227</v>
      </c>
      <c r="B39" s="98"/>
      <c r="C39" s="99"/>
      <c r="D39" s="100" t="s">
        <v>196</v>
      </c>
      <c r="E39" s="52">
        <v>2500</v>
      </c>
      <c r="F39" s="52">
        <v>0</v>
      </c>
      <c r="G39" s="256">
        <f t="shared" si="1"/>
        <v>0</v>
      </c>
    </row>
    <row r="40" spans="1:7" x14ac:dyDescent="0.25">
      <c r="A40" s="101">
        <v>323</v>
      </c>
      <c r="B40" s="98"/>
      <c r="C40" s="99"/>
      <c r="D40" s="102" t="s">
        <v>99</v>
      </c>
      <c r="E40" s="54">
        <v>29670</v>
      </c>
      <c r="F40" s="54">
        <v>15882.69</v>
      </c>
      <c r="G40" s="256">
        <f t="shared" si="1"/>
        <v>0.53531142568250756</v>
      </c>
    </row>
    <row r="41" spans="1:7" ht="24.75" x14ac:dyDescent="0.25">
      <c r="A41" s="97">
        <v>3231</v>
      </c>
      <c r="B41" s="98"/>
      <c r="C41" s="99"/>
      <c r="D41" s="100" t="s">
        <v>197</v>
      </c>
      <c r="E41" s="52">
        <v>2100</v>
      </c>
      <c r="F41" s="52">
        <v>1031.99</v>
      </c>
      <c r="G41" s="256">
        <f t="shared" si="1"/>
        <v>0.49142380952380954</v>
      </c>
    </row>
    <row r="42" spans="1:7" ht="30.75" customHeight="1" x14ac:dyDescent="0.25">
      <c r="A42" s="97">
        <v>3232</v>
      </c>
      <c r="B42" s="98"/>
      <c r="C42" s="99"/>
      <c r="D42" s="100" t="s">
        <v>198</v>
      </c>
      <c r="E42" s="52">
        <v>6000</v>
      </c>
      <c r="F42" s="52">
        <v>3562.5</v>
      </c>
      <c r="G42" s="256">
        <f t="shared" si="1"/>
        <v>0.59375</v>
      </c>
    </row>
    <row r="43" spans="1:7" x14ac:dyDescent="0.25">
      <c r="A43" s="97">
        <v>3233</v>
      </c>
      <c r="B43" s="98"/>
      <c r="C43" s="99"/>
      <c r="D43" s="100" t="s">
        <v>102</v>
      </c>
      <c r="E43" s="52">
        <v>270</v>
      </c>
      <c r="F43" s="52">
        <v>137.75</v>
      </c>
      <c r="G43" s="256">
        <f t="shared" si="1"/>
        <v>0.51018518518518519</v>
      </c>
    </row>
    <row r="44" spans="1:7" x14ac:dyDescent="0.25">
      <c r="A44" s="97">
        <v>3234</v>
      </c>
      <c r="B44" s="98"/>
      <c r="C44" s="99"/>
      <c r="D44" s="100" t="s">
        <v>199</v>
      </c>
      <c r="E44" s="52">
        <v>8800</v>
      </c>
      <c r="F44" s="52">
        <v>6535.95</v>
      </c>
      <c r="G44" s="256">
        <f t="shared" si="1"/>
        <v>0.74272159090909085</v>
      </c>
    </row>
    <row r="45" spans="1:7" x14ac:dyDescent="0.25">
      <c r="A45" s="97">
        <v>3235</v>
      </c>
      <c r="B45" s="98"/>
      <c r="C45" s="99"/>
      <c r="D45" s="100" t="s">
        <v>104</v>
      </c>
      <c r="E45" s="52">
        <v>4350</v>
      </c>
      <c r="F45" s="52">
        <v>2219.9</v>
      </c>
      <c r="G45" s="256">
        <f t="shared" si="1"/>
        <v>0.5103218390804598</v>
      </c>
    </row>
    <row r="46" spans="1:7" x14ac:dyDescent="0.25">
      <c r="A46" s="97">
        <v>3236</v>
      </c>
      <c r="B46" s="98"/>
      <c r="C46" s="99"/>
      <c r="D46" s="100" t="s">
        <v>200</v>
      </c>
      <c r="E46" s="52">
        <v>3350</v>
      </c>
      <c r="F46" s="52">
        <v>0</v>
      </c>
      <c r="G46" s="256">
        <f t="shared" si="1"/>
        <v>0</v>
      </c>
    </row>
    <row r="47" spans="1:7" ht="30" customHeight="1" x14ac:dyDescent="0.25">
      <c r="A47" s="97">
        <v>3237</v>
      </c>
      <c r="B47" s="98"/>
      <c r="C47" s="99"/>
      <c r="D47" s="100" t="s">
        <v>201</v>
      </c>
      <c r="E47" s="52">
        <v>2600</v>
      </c>
      <c r="F47" s="52">
        <v>1377.1</v>
      </c>
      <c r="G47" s="256">
        <f t="shared" si="1"/>
        <v>0.52965384615384614</v>
      </c>
    </row>
    <row r="48" spans="1:7" x14ac:dyDescent="0.25">
      <c r="A48" s="97">
        <v>3238</v>
      </c>
      <c r="B48" s="98"/>
      <c r="C48" s="99"/>
      <c r="D48" s="100" t="s">
        <v>107</v>
      </c>
      <c r="E48" s="52">
        <v>2200</v>
      </c>
      <c r="F48" s="52">
        <v>1017.5</v>
      </c>
      <c r="G48" s="256">
        <f t="shared" si="1"/>
        <v>0.46250000000000002</v>
      </c>
    </row>
    <row r="49" spans="1:7" x14ac:dyDescent="0.25">
      <c r="A49" s="97">
        <v>3239</v>
      </c>
      <c r="B49" s="98"/>
      <c r="C49" s="99"/>
      <c r="D49" s="100" t="s">
        <v>108</v>
      </c>
      <c r="E49" s="52">
        <v>0</v>
      </c>
      <c r="F49" s="52">
        <v>0</v>
      </c>
      <c r="G49" s="256">
        <v>0</v>
      </c>
    </row>
    <row r="50" spans="1:7" ht="24.75" x14ac:dyDescent="0.25">
      <c r="A50" s="101">
        <v>329</v>
      </c>
      <c r="B50" s="98"/>
      <c r="C50" s="99"/>
      <c r="D50" s="102" t="s">
        <v>110</v>
      </c>
      <c r="E50" s="54">
        <v>3631.18</v>
      </c>
      <c r="F50" s="54">
        <v>1880.69</v>
      </c>
      <c r="G50" s="256">
        <f t="shared" si="1"/>
        <v>0.5179280564444616</v>
      </c>
    </row>
    <row r="51" spans="1:7" x14ac:dyDescent="0.25">
      <c r="A51" s="97">
        <v>3292</v>
      </c>
      <c r="B51" s="98"/>
      <c r="C51" s="99"/>
      <c r="D51" s="100" t="s">
        <v>111</v>
      </c>
      <c r="E51" s="52">
        <v>2818</v>
      </c>
      <c r="F51" s="52">
        <v>1409.03</v>
      </c>
      <c r="G51" s="256">
        <f t="shared" si="1"/>
        <v>0.50001064584811927</v>
      </c>
    </row>
    <row r="52" spans="1:7" x14ac:dyDescent="0.25">
      <c r="A52" s="97">
        <v>3293</v>
      </c>
      <c r="B52" s="98"/>
      <c r="C52" s="99"/>
      <c r="D52" s="100" t="s">
        <v>112</v>
      </c>
      <c r="E52" s="52">
        <v>650</v>
      </c>
      <c r="F52" s="52">
        <v>397.34</v>
      </c>
      <c r="G52" s="256">
        <f t="shared" si="1"/>
        <v>0.61129230769230769</v>
      </c>
    </row>
    <row r="53" spans="1:7" x14ac:dyDescent="0.25">
      <c r="A53" s="97">
        <v>3294</v>
      </c>
      <c r="B53" s="98"/>
      <c r="C53" s="99"/>
      <c r="D53" s="100" t="s">
        <v>113</v>
      </c>
      <c r="E53" s="52">
        <v>33.18</v>
      </c>
      <c r="F53" s="52">
        <v>0</v>
      </c>
      <c r="G53" s="256">
        <f t="shared" si="1"/>
        <v>0</v>
      </c>
    </row>
    <row r="54" spans="1:7" x14ac:dyDescent="0.25">
      <c r="A54" s="97">
        <v>3295</v>
      </c>
      <c r="B54" s="98"/>
      <c r="C54" s="99"/>
      <c r="D54" s="100" t="s">
        <v>114</v>
      </c>
      <c r="E54" s="52">
        <v>130</v>
      </c>
      <c r="F54" s="52">
        <v>74.319999999999993</v>
      </c>
      <c r="G54" s="256">
        <f t="shared" si="1"/>
        <v>0.57169230769230761</v>
      </c>
    </row>
    <row r="55" spans="1:7" ht="24.75" x14ac:dyDescent="0.25">
      <c r="A55" s="97">
        <v>3299</v>
      </c>
      <c r="B55" s="98"/>
      <c r="C55" s="99"/>
      <c r="D55" s="100" t="s">
        <v>110</v>
      </c>
      <c r="E55" s="52">
        <v>0</v>
      </c>
      <c r="F55" s="52">
        <v>0</v>
      </c>
      <c r="G55" s="256">
        <v>0</v>
      </c>
    </row>
    <row r="56" spans="1:7" x14ac:dyDescent="0.25">
      <c r="A56" s="101">
        <v>34</v>
      </c>
      <c r="B56" s="98"/>
      <c r="C56" s="99"/>
      <c r="D56" s="102" t="s">
        <v>202</v>
      </c>
      <c r="E56" s="54">
        <v>1250</v>
      </c>
      <c r="F56" s="54">
        <v>111.62</v>
      </c>
      <c r="G56" s="256">
        <f t="shared" si="1"/>
        <v>8.9296E-2</v>
      </c>
    </row>
    <row r="57" spans="1:7" x14ac:dyDescent="0.25">
      <c r="A57" s="101">
        <v>343</v>
      </c>
      <c r="B57" s="98"/>
      <c r="C57" s="99"/>
      <c r="D57" s="102" t="s">
        <v>116</v>
      </c>
      <c r="E57" s="54">
        <v>1250</v>
      </c>
      <c r="F57" s="54">
        <v>111.62</v>
      </c>
      <c r="G57" s="256">
        <f t="shared" si="1"/>
        <v>8.9296E-2</v>
      </c>
    </row>
    <row r="58" spans="1:7" ht="24.75" x14ac:dyDescent="0.25">
      <c r="A58" s="97">
        <v>3431</v>
      </c>
      <c r="B58" s="98"/>
      <c r="C58" s="99"/>
      <c r="D58" s="100" t="s">
        <v>203</v>
      </c>
      <c r="E58" s="52">
        <v>1250</v>
      </c>
      <c r="F58" s="52">
        <v>111.62</v>
      </c>
      <c r="G58" s="256">
        <f t="shared" si="1"/>
        <v>8.9296E-2</v>
      </c>
    </row>
    <row r="59" spans="1:7" x14ac:dyDescent="0.25">
      <c r="A59" s="97">
        <v>3433</v>
      </c>
      <c r="B59" s="98"/>
      <c r="C59" s="99"/>
      <c r="D59" s="100" t="s">
        <v>119</v>
      </c>
      <c r="E59" s="52">
        <v>0</v>
      </c>
      <c r="F59" s="52">
        <v>0</v>
      </c>
      <c r="G59" s="256">
        <v>0</v>
      </c>
    </row>
    <row r="60" spans="1:7" x14ac:dyDescent="0.25">
      <c r="A60" s="317" t="s">
        <v>344</v>
      </c>
      <c r="B60" s="317"/>
      <c r="C60" s="317"/>
      <c r="D60" s="232" t="s">
        <v>345</v>
      </c>
      <c r="E60" s="229"/>
      <c r="F60" s="229"/>
      <c r="G60" s="256"/>
    </row>
    <row r="61" spans="1:7" x14ac:dyDescent="0.25">
      <c r="A61" s="87">
        <v>4</v>
      </c>
      <c r="B61" s="98"/>
      <c r="C61" s="99"/>
      <c r="D61" s="86" t="s">
        <v>346</v>
      </c>
      <c r="E61" s="52">
        <v>0</v>
      </c>
      <c r="F61" s="52">
        <v>0</v>
      </c>
      <c r="G61" s="256">
        <v>0</v>
      </c>
    </row>
    <row r="62" spans="1:7" ht="24" x14ac:dyDescent="0.25">
      <c r="A62" s="87">
        <v>42</v>
      </c>
      <c r="B62" s="98"/>
      <c r="C62" s="99"/>
      <c r="D62" s="86" t="s">
        <v>44</v>
      </c>
      <c r="E62" s="52">
        <v>0</v>
      </c>
      <c r="F62" s="52">
        <v>0</v>
      </c>
      <c r="G62" s="256">
        <v>0</v>
      </c>
    </row>
    <row r="63" spans="1:7" x14ac:dyDescent="0.25">
      <c r="A63" s="87">
        <v>422</v>
      </c>
      <c r="B63" s="98"/>
      <c r="C63" s="99"/>
      <c r="D63" s="86" t="s">
        <v>125</v>
      </c>
      <c r="E63" s="52">
        <v>0</v>
      </c>
      <c r="F63" s="52">
        <v>0</v>
      </c>
      <c r="G63" s="256">
        <v>0</v>
      </c>
    </row>
    <row r="64" spans="1:7" x14ac:dyDescent="0.25">
      <c r="A64" s="211">
        <v>4221</v>
      </c>
      <c r="B64" s="98"/>
      <c r="C64" s="99"/>
      <c r="D64" s="96" t="s">
        <v>347</v>
      </c>
      <c r="E64" s="52">
        <v>0</v>
      </c>
      <c r="F64" s="52">
        <v>0</v>
      </c>
      <c r="G64" s="256">
        <v>0</v>
      </c>
    </row>
    <row r="65" spans="1:7" x14ac:dyDescent="0.25">
      <c r="A65" s="87"/>
      <c r="B65" s="98"/>
      <c r="C65" s="99"/>
      <c r="D65" s="86"/>
      <c r="E65" s="52"/>
      <c r="F65" s="52"/>
      <c r="G65" s="256"/>
    </row>
    <row r="66" spans="1:7" x14ac:dyDescent="0.25">
      <c r="A66" s="97"/>
      <c r="B66" s="98"/>
      <c r="C66" s="99"/>
      <c r="D66" s="103"/>
      <c r="E66" s="52"/>
      <c r="F66" s="52"/>
      <c r="G66" s="256"/>
    </row>
    <row r="67" spans="1:7" x14ac:dyDescent="0.25">
      <c r="A67" s="317" t="s">
        <v>303</v>
      </c>
      <c r="B67" s="317"/>
      <c r="C67" s="317"/>
      <c r="D67" s="232" t="s">
        <v>297</v>
      </c>
      <c r="E67" s="229"/>
      <c r="F67" s="229"/>
      <c r="G67" s="256"/>
    </row>
    <row r="68" spans="1:7" x14ac:dyDescent="0.25">
      <c r="A68" s="87">
        <v>3</v>
      </c>
      <c r="B68" s="88"/>
      <c r="C68" s="89"/>
      <c r="D68" s="86" t="s">
        <v>37</v>
      </c>
      <c r="E68" s="54">
        <v>84317.49</v>
      </c>
      <c r="F68" s="54">
        <v>56424.28</v>
      </c>
      <c r="G68" s="256">
        <f t="shared" si="1"/>
        <v>0.66918832617052515</v>
      </c>
    </row>
    <row r="69" spans="1:7" x14ac:dyDescent="0.25">
      <c r="A69" s="90">
        <v>32</v>
      </c>
      <c r="B69" s="91"/>
      <c r="C69" s="92"/>
      <c r="D69" s="86" t="s">
        <v>39</v>
      </c>
      <c r="E69" s="54">
        <v>84317.49</v>
      </c>
      <c r="F69" s="54">
        <v>56424.28</v>
      </c>
      <c r="G69" s="256">
        <f t="shared" si="1"/>
        <v>0.66918832617052515</v>
      </c>
    </row>
    <row r="70" spans="1:7" x14ac:dyDescent="0.25">
      <c r="A70" s="90">
        <v>321</v>
      </c>
      <c r="B70" s="91"/>
      <c r="C70" s="92"/>
      <c r="D70" s="86" t="s">
        <v>187</v>
      </c>
      <c r="E70" s="54">
        <v>34245.81</v>
      </c>
      <c r="F70" s="54">
        <v>16707.47</v>
      </c>
      <c r="G70" s="256">
        <f t="shared" si="1"/>
        <v>0.48786902689701317</v>
      </c>
    </row>
    <row r="71" spans="1:7" ht="24.75" x14ac:dyDescent="0.25">
      <c r="A71" s="97">
        <v>3212</v>
      </c>
      <c r="B71" s="98"/>
      <c r="C71" s="99"/>
      <c r="D71" s="100" t="s">
        <v>189</v>
      </c>
      <c r="E71" s="52">
        <v>34245.81</v>
      </c>
      <c r="F71" s="52">
        <v>16707.47</v>
      </c>
      <c r="G71" s="256">
        <f t="shared" si="1"/>
        <v>0.48786902689701317</v>
      </c>
    </row>
    <row r="72" spans="1:7" x14ac:dyDescent="0.25">
      <c r="A72" s="101">
        <v>322</v>
      </c>
      <c r="B72" s="98"/>
      <c r="C72" s="99"/>
      <c r="D72" s="102" t="s">
        <v>192</v>
      </c>
      <c r="E72" s="54">
        <v>50071.68</v>
      </c>
      <c r="F72" s="54">
        <v>39716.81</v>
      </c>
      <c r="G72" s="256">
        <f t="shared" si="1"/>
        <v>0.79319906981351529</v>
      </c>
    </row>
    <row r="73" spans="1:7" ht="24.75" x14ac:dyDescent="0.25">
      <c r="A73" s="97">
        <v>3221</v>
      </c>
      <c r="B73" s="98"/>
      <c r="C73" s="99"/>
      <c r="D73" s="100" t="s">
        <v>193</v>
      </c>
      <c r="E73" s="52">
        <v>10200</v>
      </c>
      <c r="F73" s="52">
        <v>4454.76</v>
      </c>
      <c r="G73" s="256">
        <f t="shared" si="1"/>
        <v>0.43674117647058824</v>
      </c>
    </row>
    <row r="74" spans="1:7" ht="18.75" customHeight="1" x14ac:dyDescent="0.25">
      <c r="A74" s="97">
        <v>3223</v>
      </c>
      <c r="B74" s="98"/>
      <c r="C74" s="99"/>
      <c r="D74" s="100" t="s">
        <v>95</v>
      </c>
      <c r="E74" s="52">
        <v>39871.68</v>
      </c>
      <c r="F74" s="52">
        <v>35262.050000000003</v>
      </c>
      <c r="G74" s="256">
        <f t="shared" si="1"/>
        <v>0.88438836788417252</v>
      </c>
    </row>
    <row r="75" spans="1:7" x14ac:dyDescent="0.25">
      <c r="A75" s="97"/>
      <c r="B75" s="98"/>
      <c r="C75" s="99"/>
      <c r="D75" s="103"/>
      <c r="E75" s="52"/>
      <c r="F75" s="52"/>
      <c r="G75" s="256"/>
    </row>
    <row r="76" spans="1:7" ht="27.75" customHeight="1" x14ac:dyDescent="0.25">
      <c r="A76" s="288"/>
      <c r="B76" s="288"/>
      <c r="C76" s="288"/>
      <c r="D76" s="86"/>
      <c r="E76" s="52"/>
      <c r="F76" s="52"/>
      <c r="G76" s="256"/>
    </row>
    <row r="77" spans="1:7" x14ac:dyDescent="0.25">
      <c r="A77" s="286" t="s">
        <v>211</v>
      </c>
      <c r="B77" s="286"/>
      <c r="C77" s="286"/>
      <c r="D77" s="228" t="s">
        <v>212</v>
      </c>
      <c r="E77" s="229">
        <v>22577.4</v>
      </c>
      <c r="F77" s="229">
        <v>14755.61</v>
      </c>
      <c r="G77" s="256">
        <f t="shared" si="1"/>
        <v>0.65355665399913188</v>
      </c>
    </row>
    <row r="78" spans="1:7" ht="24" x14ac:dyDescent="0.25">
      <c r="A78" s="294" t="s">
        <v>302</v>
      </c>
      <c r="B78" s="294"/>
      <c r="C78" s="294"/>
      <c r="D78" s="230" t="s">
        <v>301</v>
      </c>
      <c r="E78" s="229"/>
      <c r="F78" s="229"/>
      <c r="G78" s="256"/>
    </row>
    <row r="79" spans="1:7" x14ac:dyDescent="0.25">
      <c r="A79" s="108">
        <v>3</v>
      </c>
      <c r="B79" s="109"/>
      <c r="C79" s="110"/>
      <c r="D79" s="86" t="s">
        <v>37</v>
      </c>
      <c r="E79" s="52">
        <v>22577.4</v>
      </c>
      <c r="F79" s="52">
        <v>14755.61</v>
      </c>
      <c r="G79" s="256">
        <f t="shared" ref="G79:G143" si="2">AVERAGE(F79/E79)</f>
        <v>0.65355665399913188</v>
      </c>
    </row>
    <row r="80" spans="1:7" ht="45.75" customHeight="1" x14ac:dyDescent="0.25">
      <c r="A80" s="108">
        <v>32</v>
      </c>
      <c r="B80" s="109"/>
      <c r="C80" s="110"/>
      <c r="D80" s="86" t="s">
        <v>39</v>
      </c>
      <c r="E80" s="54">
        <v>22577.4</v>
      </c>
      <c r="F80" s="54">
        <v>14755.61</v>
      </c>
      <c r="G80" s="256">
        <f t="shared" si="2"/>
        <v>0.65355665399913188</v>
      </c>
    </row>
    <row r="81" spans="1:22" ht="33.75" customHeight="1" x14ac:dyDescent="0.25">
      <c r="A81" s="101">
        <v>322</v>
      </c>
      <c r="B81" s="107"/>
      <c r="C81" s="106"/>
      <c r="D81" s="102" t="s">
        <v>192</v>
      </c>
      <c r="E81" s="54">
        <v>17000</v>
      </c>
      <c r="F81" s="54">
        <v>10061.09</v>
      </c>
      <c r="G81" s="256">
        <f t="shared" si="2"/>
        <v>0.5918288235294118</v>
      </c>
    </row>
    <row r="82" spans="1:22" ht="24.75" x14ac:dyDescent="0.25">
      <c r="A82" s="97">
        <v>3221</v>
      </c>
      <c r="B82" s="107"/>
      <c r="C82" s="106"/>
      <c r="D82" s="100" t="s">
        <v>193</v>
      </c>
      <c r="E82" s="52">
        <v>1600</v>
      </c>
      <c r="F82" s="52">
        <v>544.4</v>
      </c>
      <c r="G82" s="256">
        <f t="shared" si="2"/>
        <v>0.34025</v>
      </c>
    </row>
    <row r="83" spans="1:22" ht="35.25" customHeight="1" x14ac:dyDescent="0.25">
      <c r="A83" s="97">
        <v>3222</v>
      </c>
      <c r="B83" s="107"/>
      <c r="C83" s="106"/>
      <c r="D83" s="100" t="s">
        <v>94</v>
      </c>
      <c r="E83" s="52">
        <v>7100</v>
      </c>
      <c r="F83" s="52">
        <v>4581.82</v>
      </c>
      <c r="G83" s="256">
        <f t="shared" si="2"/>
        <v>0.64532676056338023</v>
      </c>
    </row>
    <row r="84" spans="1:22" ht="15" customHeight="1" x14ac:dyDescent="0.25">
      <c r="A84" s="97">
        <v>3223</v>
      </c>
      <c r="B84" s="107"/>
      <c r="C84" s="106"/>
      <c r="D84" s="100" t="s">
        <v>95</v>
      </c>
      <c r="E84" s="52">
        <v>7700</v>
      </c>
      <c r="F84" s="52">
        <v>4584.87</v>
      </c>
      <c r="G84" s="256">
        <f t="shared" si="2"/>
        <v>0.59543766233766238</v>
      </c>
    </row>
    <row r="85" spans="1:22" x14ac:dyDescent="0.25">
      <c r="A85" s="97">
        <v>3224</v>
      </c>
      <c r="B85" s="107"/>
      <c r="C85" s="106"/>
      <c r="D85" s="100" t="s">
        <v>194</v>
      </c>
      <c r="E85" s="52">
        <v>350</v>
      </c>
      <c r="F85" s="52">
        <v>350</v>
      </c>
      <c r="G85" s="256">
        <f t="shared" si="2"/>
        <v>1</v>
      </c>
    </row>
    <row r="86" spans="1:22" x14ac:dyDescent="0.25">
      <c r="A86" s="97">
        <v>3225</v>
      </c>
      <c r="B86" s="107"/>
      <c r="C86" s="106"/>
      <c r="D86" s="100" t="s">
        <v>195</v>
      </c>
      <c r="E86" s="52">
        <v>250</v>
      </c>
      <c r="F86" s="52">
        <v>0</v>
      </c>
      <c r="G86" s="256">
        <f t="shared" si="2"/>
        <v>0</v>
      </c>
    </row>
    <row r="87" spans="1:22" x14ac:dyDescent="0.25">
      <c r="A87" s="97">
        <v>3227</v>
      </c>
      <c r="B87" s="107"/>
      <c r="C87" s="106"/>
      <c r="D87" s="100" t="s">
        <v>196</v>
      </c>
      <c r="E87" s="52">
        <v>0</v>
      </c>
      <c r="F87" s="52">
        <v>0</v>
      </c>
      <c r="G87" s="256">
        <v>0</v>
      </c>
    </row>
    <row r="88" spans="1:22" x14ac:dyDescent="0.25">
      <c r="A88" s="101">
        <v>323</v>
      </c>
      <c r="B88" s="107"/>
      <c r="C88" s="106"/>
      <c r="D88" s="102" t="s">
        <v>99</v>
      </c>
      <c r="E88" s="54">
        <v>5577.4</v>
      </c>
      <c r="F88" s="54">
        <v>4694.5200000000004</v>
      </c>
      <c r="G88" s="256">
        <f t="shared" si="2"/>
        <v>0.84170401979416942</v>
      </c>
    </row>
    <row r="89" spans="1:22" ht="24.75" x14ac:dyDescent="0.25">
      <c r="A89" s="97">
        <v>3231</v>
      </c>
      <c r="B89" s="107"/>
      <c r="C89" s="106"/>
      <c r="D89" s="100" t="s">
        <v>197</v>
      </c>
      <c r="E89" s="52">
        <v>146</v>
      </c>
      <c r="F89" s="52">
        <v>129.26</v>
      </c>
      <c r="G89" s="256">
        <f t="shared" si="2"/>
        <v>0.88534246575342457</v>
      </c>
    </row>
    <row r="90" spans="1:22" ht="15" customHeight="1" x14ac:dyDescent="0.25">
      <c r="A90" s="97">
        <v>3232</v>
      </c>
      <c r="B90" s="107"/>
      <c r="C90" s="106"/>
      <c r="D90" s="100" t="s">
        <v>198</v>
      </c>
      <c r="E90" s="52">
        <v>1481.4</v>
      </c>
      <c r="F90" s="52">
        <v>1681.4</v>
      </c>
      <c r="G90" s="256">
        <f t="shared" si="2"/>
        <v>1.1350074254083975</v>
      </c>
    </row>
    <row r="91" spans="1:22" ht="27" customHeight="1" x14ac:dyDescent="0.25">
      <c r="A91" s="97">
        <v>3234</v>
      </c>
      <c r="B91" s="107"/>
      <c r="C91" s="106"/>
      <c r="D91" s="100" t="s">
        <v>199</v>
      </c>
      <c r="E91" s="52">
        <v>3700</v>
      </c>
      <c r="F91" s="52">
        <v>2633.86</v>
      </c>
      <c r="G91" s="256">
        <f t="shared" si="2"/>
        <v>0.71185405405405411</v>
      </c>
      <c r="V91" t="s">
        <v>137</v>
      </c>
    </row>
    <row r="92" spans="1:22" ht="24.75" customHeight="1" x14ac:dyDescent="0.25">
      <c r="A92" s="97">
        <v>3236</v>
      </c>
      <c r="B92" s="107"/>
      <c r="C92" s="106"/>
      <c r="D92" s="100" t="s">
        <v>213</v>
      </c>
      <c r="E92" s="52">
        <v>250</v>
      </c>
      <c r="F92" s="52">
        <v>250</v>
      </c>
      <c r="G92" s="256">
        <f t="shared" si="2"/>
        <v>1</v>
      </c>
    </row>
    <row r="93" spans="1:22" x14ac:dyDescent="0.25">
      <c r="A93" s="97"/>
      <c r="B93" s="107"/>
      <c r="C93" s="106"/>
      <c r="D93" s="103"/>
      <c r="E93" s="52"/>
      <c r="F93" s="52"/>
      <c r="G93" s="256"/>
    </row>
    <row r="94" spans="1:22" x14ac:dyDescent="0.25">
      <c r="A94" s="305" t="s">
        <v>214</v>
      </c>
      <c r="B94" s="305"/>
      <c r="C94" s="305"/>
      <c r="D94" s="232"/>
      <c r="E94" s="254"/>
      <c r="F94" s="254"/>
      <c r="G94" s="256"/>
    </row>
    <row r="95" spans="1:22" ht="24.75" customHeight="1" x14ac:dyDescent="0.25">
      <c r="A95" s="298" t="s">
        <v>215</v>
      </c>
      <c r="B95" s="298"/>
      <c r="C95" s="298"/>
      <c r="D95" s="228" t="s">
        <v>216</v>
      </c>
      <c r="E95" s="229">
        <v>85352.5</v>
      </c>
      <c r="F95" s="229">
        <v>43761.83</v>
      </c>
      <c r="G95" s="256">
        <f t="shared" si="2"/>
        <v>0.51271878386690495</v>
      </c>
    </row>
    <row r="96" spans="1:22" x14ac:dyDescent="0.25">
      <c r="A96" s="295" t="s">
        <v>217</v>
      </c>
      <c r="B96" s="295"/>
      <c r="C96" s="295"/>
      <c r="D96" s="111" t="s">
        <v>218</v>
      </c>
      <c r="E96" s="52">
        <v>85352.5</v>
      </c>
      <c r="F96" s="52">
        <v>43761.83</v>
      </c>
      <c r="G96" s="256">
        <f t="shared" si="2"/>
        <v>0.51271878386690495</v>
      </c>
    </row>
    <row r="97" spans="1:7" x14ac:dyDescent="0.25">
      <c r="A97" s="296"/>
      <c r="B97" s="296"/>
      <c r="C97" s="296"/>
      <c r="D97" s="96"/>
      <c r="E97" s="52"/>
      <c r="F97" s="52"/>
      <c r="G97" s="256"/>
    </row>
    <row r="98" spans="1:7" x14ac:dyDescent="0.25">
      <c r="A98" s="101">
        <v>3</v>
      </c>
      <c r="B98" s="98"/>
      <c r="C98" s="99"/>
      <c r="D98" s="102" t="s">
        <v>79</v>
      </c>
      <c r="E98" s="54">
        <v>81852.5</v>
      </c>
      <c r="F98" s="54">
        <v>43761.83</v>
      </c>
      <c r="G98" s="256">
        <f t="shared" si="2"/>
        <v>0.53464255826028528</v>
      </c>
    </row>
    <row r="99" spans="1:7" ht="24.75" customHeight="1" x14ac:dyDescent="0.25">
      <c r="A99" s="101">
        <v>31</v>
      </c>
      <c r="B99" s="98"/>
      <c r="C99" s="99"/>
      <c r="D99" s="102" t="s">
        <v>38</v>
      </c>
      <c r="E99" s="54">
        <v>5242.5</v>
      </c>
      <c r="F99" s="54">
        <v>2013.17</v>
      </c>
      <c r="G99" s="256">
        <f t="shared" si="2"/>
        <v>0.38400953743443017</v>
      </c>
    </row>
    <row r="100" spans="1:7" x14ac:dyDescent="0.25">
      <c r="A100" s="101">
        <v>311</v>
      </c>
      <c r="B100" s="98"/>
      <c r="C100" s="99"/>
      <c r="D100" s="102" t="s">
        <v>219</v>
      </c>
      <c r="E100" s="54">
        <v>4500</v>
      </c>
      <c r="F100" s="54">
        <v>1728.04</v>
      </c>
      <c r="G100" s="256">
        <f t="shared" si="2"/>
        <v>0.3840088888888889</v>
      </c>
    </row>
    <row r="101" spans="1:7" ht="28.5" customHeight="1" x14ac:dyDescent="0.25">
      <c r="A101" s="97">
        <v>3111</v>
      </c>
      <c r="B101" s="98"/>
      <c r="C101" s="99"/>
      <c r="D101" s="100" t="s">
        <v>82</v>
      </c>
      <c r="E101" s="52">
        <v>1500</v>
      </c>
      <c r="F101" s="52">
        <v>0</v>
      </c>
      <c r="G101" s="256">
        <f t="shared" si="2"/>
        <v>0</v>
      </c>
    </row>
    <row r="102" spans="1:7" x14ac:dyDescent="0.25">
      <c r="A102" s="97">
        <v>3113</v>
      </c>
      <c r="B102" s="98"/>
      <c r="C102" s="99"/>
      <c r="D102" s="100" t="s">
        <v>83</v>
      </c>
      <c r="E102" s="52">
        <v>3000</v>
      </c>
      <c r="F102" s="52">
        <v>1728.04</v>
      </c>
      <c r="G102" s="256">
        <f t="shared" si="2"/>
        <v>0.57601333333333327</v>
      </c>
    </row>
    <row r="103" spans="1:7" x14ac:dyDescent="0.25">
      <c r="A103" s="101">
        <v>313</v>
      </c>
      <c r="B103" s="98"/>
      <c r="C103" s="99"/>
      <c r="D103" s="102" t="s">
        <v>85</v>
      </c>
      <c r="E103" s="54">
        <v>742.5</v>
      </c>
      <c r="F103" s="54">
        <v>285.13</v>
      </c>
      <c r="G103" s="256">
        <f t="shared" si="2"/>
        <v>0.38401346801346803</v>
      </c>
    </row>
    <row r="104" spans="1:7" ht="29.25" customHeight="1" x14ac:dyDescent="0.25">
      <c r="A104" s="97">
        <v>3132</v>
      </c>
      <c r="B104" s="98"/>
      <c r="C104" s="99"/>
      <c r="D104" s="100" t="s">
        <v>220</v>
      </c>
      <c r="E104" s="52">
        <v>742.5</v>
      </c>
      <c r="F104" s="52">
        <v>285.13</v>
      </c>
      <c r="G104" s="256">
        <f t="shared" si="2"/>
        <v>0.38401346801346803</v>
      </c>
    </row>
    <row r="105" spans="1:7" x14ac:dyDescent="0.25">
      <c r="A105" s="101">
        <v>32</v>
      </c>
      <c r="B105" s="98"/>
      <c r="C105" s="99"/>
      <c r="D105" s="102" t="s">
        <v>39</v>
      </c>
      <c r="E105" s="54">
        <v>76250</v>
      </c>
      <c r="F105" s="54">
        <v>41748.660000000003</v>
      </c>
      <c r="G105" s="256">
        <f t="shared" si="2"/>
        <v>0.54752340983606562</v>
      </c>
    </row>
    <row r="106" spans="1:7" ht="24.75" customHeight="1" x14ac:dyDescent="0.25">
      <c r="A106" s="101">
        <v>321</v>
      </c>
      <c r="B106" s="98"/>
      <c r="C106" s="99"/>
      <c r="D106" s="102" t="s">
        <v>187</v>
      </c>
      <c r="E106" s="54">
        <v>2400</v>
      </c>
      <c r="F106" s="54">
        <v>289.32</v>
      </c>
      <c r="G106" s="256">
        <f t="shared" si="2"/>
        <v>0.12054999999999999</v>
      </c>
    </row>
    <row r="107" spans="1:7" x14ac:dyDescent="0.25">
      <c r="A107" s="97">
        <v>3211</v>
      </c>
      <c r="B107" s="98"/>
      <c r="C107" s="99"/>
      <c r="D107" s="100" t="s">
        <v>88</v>
      </c>
      <c r="E107" s="52">
        <v>1800</v>
      </c>
      <c r="F107" s="52">
        <v>132.28</v>
      </c>
      <c r="G107" s="256">
        <f t="shared" si="2"/>
        <v>7.3488888888888895E-2</v>
      </c>
    </row>
    <row r="108" spans="1:7" ht="15" customHeight="1" x14ac:dyDescent="0.25">
      <c r="A108" s="97">
        <v>3212</v>
      </c>
      <c r="B108" s="98"/>
      <c r="C108" s="99"/>
      <c r="D108" s="100" t="s">
        <v>221</v>
      </c>
      <c r="E108" s="52">
        <v>200</v>
      </c>
      <c r="F108" s="52">
        <v>157.04</v>
      </c>
      <c r="G108" s="256">
        <f t="shared" si="2"/>
        <v>0.78520000000000001</v>
      </c>
    </row>
    <row r="109" spans="1:7" ht="30" customHeight="1" x14ac:dyDescent="0.25">
      <c r="A109" s="97">
        <v>3213</v>
      </c>
      <c r="B109" s="98"/>
      <c r="C109" s="99"/>
      <c r="D109" s="100" t="s">
        <v>190</v>
      </c>
      <c r="E109" s="52">
        <v>400</v>
      </c>
      <c r="F109" s="52">
        <v>0</v>
      </c>
      <c r="G109" s="256">
        <f t="shared" si="2"/>
        <v>0</v>
      </c>
    </row>
    <row r="110" spans="1:7" ht="27.75" customHeight="1" x14ac:dyDescent="0.25">
      <c r="A110" s="101">
        <v>322</v>
      </c>
      <c r="B110" s="98"/>
      <c r="C110" s="99"/>
      <c r="D110" s="102" t="s">
        <v>192</v>
      </c>
      <c r="E110" s="54">
        <v>8200</v>
      </c>
      <c r="F110" s="54">
        <v>1083.46</v>
      </c>
      <c r="G110" s="256">
        <f t="shared" si="2"/>
        <v>0.13212926829268293</v>
      </c>
    </row>
    <row r="111" spans="1:7" x14ac:dyDescent="0.25">
      <c r="A111" s="97">
        <v>3221</v>
      </c>
      <c r="B111" s="98"/>
      <c r="C111" s="99"/>
      <c r="D111" s="100" t="s">
        <v>222</v>
      </c>
      <c r="E111" s="52">
        <v>1600</v>
      </c>
      <c r="F111" s="52">
        <v>624.89</v>
      </c>
      <c r="G111" s="256">
        <f t="shared" si="2"/>
        <v>0.39055624999999999</v>
      </c>
    </row>
    <row r="112" spans="1:7" x14ac:dyDescent="0.25">
      <c r="A112" s="97">
        <v>3222</v>
      </c>
      <c r="B112" s="98"/>
      <c r="C112" s="99"/>
      <c r="D112" s="100" t="s">
        <v>94</v>
      </c>
      <c r="E112" s="52">
        <v>1000</v>
      </c>
      <c r="F112" s="52">
        <v>399.9</v>
      </c>
      <c r="G112" s="256">
        <f t="shared" si="2"/>
        <v>0.39989999999999998</v>
      </c>
    </row>
    <row r="113" spans="1:7" x14ac:dyDescent="0.25">
      <c r="A113" s="97">
        <v>3223</v>
      </c>
      <c r="B113" s="98"/>
      <c r="C113" s="99"/>
      <c r="D113" s="100" t="s">
        <v>95</v>
      </c>
      <c r="E113" s="52">
        <v>2000</v>
      </c>
      <c r="F113" s="52">
        <v>58.67</v>
      </c>
      <c r="G113" s="256">
        <f t="shared" si="2"/>
        <v>2.9335E-2</v>
      </c>
    </row>
    <row r="114" spans="1:7" x14ac:dyDescent="0.25">
      <c r="A114" s="97">
        <v>3224</v>
      </c>
      <c r="B114" s="98"/>
      <c r="C114" s="99"/>
      <c r="D114" s="100" t="s">
        <v>223</v>
      </c>
      <c r="E114" s="52">
        <v>2000</v>
      </c>
      <c r="F114" s="52">
        <v>0</v>
      </c>
      <c r="G114" s="256">
        <f t="shared" si="2"/>
        <v>0</v>
      </c>
    </row>
    <row r="115" spans="1:7" x14ac:dyDescent="0.25">
      <c r="A115" s="97">
        <v>3225</v>
      </c>
      <c r="B115" s="98"/>
      <c r="C115" s="99"/>
      <c r="D115" s="100" t="s">
        <v>195</v>
      </c>
      <c r="E115" s="52">
        <v>1200</v>
      </c>
      <c r="F115" s="52">
        <v>0</v>
      </c>
      <c r="G115" s="256">
        <f t="shared" si="2"/>
        <v>0</v>
      </c>
    </row>
    <row r="116" spans="1:7" x14ac:dyDescent="0.25">
      <c r="A116" s="97">
        <v>3227</v>
      </c>
      <c r="B116" s="98"/>
      <c r="C116" s="99"/>
      <c r="D116" s="100" t="s">
        <v>224</v>
      </c>
      <c r="E116" s="52">
        <v>400</v>
      </c>
      <c r="F116" s="52">
        <v>0</v>
      </c>
      <c r="G116" s="256">
        <f t="shared" si="2"/>
        <v>0</v>
      </c>
    </row>
    <row r="117" spans="1:7" x14ac:dyDescent="0.25">
      <c r="A117" s="101">
        <v>323</v>
      </c>
      <c r="B117" s="98"/>
      <c r="C117" s="99"/>
      <c r="D117" s="102" t="s">
        <v>99</v>
      </c>
      <c r="E117" s="54">
        <v>62950</v>
      </c>
      <c r="F117" s="54">
        <v>39967.58</v>
      </c>
      <c r="G117" s="256">
        <f t="shared" si="2"/>
        <v>0.63490992851469419</v>
      </c>
    </row>
    <row r="118" spans="1:7" ht="24.75" x14ac:dyDescent="0.25">
      <c r="A118" s="97">
        <v>3231</v>
      </c>
      <c r="B118" s="98"/>
      <c r="C118" s="99"/>
      <c r="D118" s="100" t="s">
        <v>197</v>
      </c>
      <c r="E118" s="52">
        <v>700</v>
      </c>
      <c r="F118" s="52">
        <v>180.31</v>
      </c>
      <c r="G118" s="256">
        <f t="shared" si="2"/>
        <v>0.25758571428571431</v>
      </c>
    </row>
    <row r="119" spans="1:7" x14ac:dyDescent="0.25">
      <c r="A119" s="97">
        <v>3232</v>
      </c>
      <c r="B119" s="98"/>
      <c r="C119" s="99"/>
      <c r="D119" s="100" t="s">
        <v>101</v>
      </c>
      <c r="E119" s="52">
        <v>2500</v>
      </c>
      <c r="F119" s="52">
        <v>0</v>
      </c>
      <c r="G119" s="256">
        <f t="shared" si="2"/>
        <v>0</v>
      </c>
    </row>
    <row r="120" spans="1:7" x14ac:dyDescent="0.25">
      <c r="A120" s="97">
        <v>3233</v>
      </c>
      <c r="B120" s="98"/>
      <c r="C120" s="99"/>
      <c r="D120" s="100" t="s">
        <v>102</v>
      </c>
      <c r="E120" s="52">
        <v>1800</v>
      </c>
      <c r="F120" s="52">
        <v>0</v>
      </c>
      <c r="G120" s="256">
        <f t="shared" si="2"/>
        <v>0</v>
      </c>
    </row>
    <row r="121" spans="1:7" x14ac:dyDescent="0.25">
      <c r="A121" s="97">
        <v>3234</v>
      </c>
      <c r="B121" s="98"/>
      <c r="C121" s="99"/>
      <c r="D121" s="100" t="s">
        <v>103</v>
      </c>
      <c r="E121" s="52">
        <v>1400</v>
      </c>
      <c r="F121" s="52">
        <v>328.4</v>
      </c>
      <c r="G121" s="256">
        <f t="shared" si="2"/>
        <v>0.23457142857142854</v>
      </c>
    </row>
    <row r="122" spans="1:7" x14ac:dyDescent="0.25">
      <c r="A122" s="97">
        <v>3235</v>
      </c>
      <c r="B122" s="98"/>
      <c r="C122" s="99"/>
      <c r="D122" s="100" t="s">
        <v>104</v>
      </c>
      <c r="E122" s="52">
        <v>300</v>
      </c>
      <c r="F122" s="52">
        <v>0</v>
      </c>
      <c r="G122" s="256">
        <f t="shared" si="2"/>
        <v>0</v>
      </c>
    </row>
    <row r="123" spans="1:7" x14ac:dyDescent="0.25">
      <c r="A123" s="97">
        <v>3236</v>
      </c>
      <c r="B123" s="98"/>
      <c r="C123" s="99"/>
      <c r="D123" s="100" t="s">
        <v>105</v>
      </c>
      <c r="E123" s="52">
        <v>700</v>
      </c>
      <c r="F123" s="52">
        <v>235.65</v>
      </c>
      <c r="G123" s="256">
        <f t="shared" si="2"/>
        <v>0.33664285714285713</v>
      </c>
    </row>
    <row r="124" spans="1:7" ht="27" customHeight="1" x14ac:dyDescent="0.25">
      <c r="A124" s="97">
        <v>3237</v>
      </c>
      <c r="B124" s="98"/>
      <c r="C124" s="99"/>
      <c r="D124" s="100" t="s">
        <v>106</v>
      </c>
      <c r="E124" s="52">
        <v>54000</v>
      </c>
      <c r="F124" s="52">
        <v>39188.22</v>
      </c>
      <c r="G124" s="256">
        <f t="shared" si="2"/>
        <v>0.72570777777777784</v>
      </c>
    </row>
    <row r="125" spans="1:7" ht="29.25" customHeight="1" x14ac:dyDescent="0.25">
      <c r="A125" s="97">
        <v>3238</v>
      </c>
      <c r="B125" s="98"/>
      <c r="C125" s="99"/>
      <c r="D125" s="100" t="s">
        <v>107</v>
      </c>
      <c r="E125" s="52">
        <v>500</v>
      </c>
      <c r="F125" s="52">
        <v>0</v>
      </c>
      <c r="G125" s="256">
        <f t="shared" si="2"/>
        <v>0</v>
      </c>
    </row>
    <row r="126" spans="1:7" x14ac:dyDescent="0.25">
      <c r="A126" s="97">
        <v>3239</v>
      </c>
      <c r="B126" s="98"/>
      <c r="C126" s="99"/>
      <c r="D126" s="100" t="s">
        <v>108</v>
      </c>
      <c r="E126" s="52">
        <v>1050</v>
      </c>
      <c r="F126" s="52">
        <v>35</v>
      </c>
      <c r="G126" s="256">
        <f t="shared" si="2"/>
        <v>3.3333333333333333E-2</v>
      </c>
    </row>
    <row r="127" spans="1:7" ht="24.75" x14ac:dyDescent="0.25">
      <c r="A127" s="101">
        <v>324</v>
      </c>
      <c r="B127" s="112"/>
      <c r="C127" s="113"/>
      <c r="D127" s="102" t="s">
        <v>109</v>
      </c>
      <c r="E127" s="54">
        <v>0</v>
      </c>
      <c r="F127" s="54">
        <v>300</v>
      </c>
      <c r="G127" s="256">
        <v>0</v>
      </c>
    </row>
    <row r="128" spans="1:7" ht="29.25" customHeight="1" x14ac:dyDescent="0.25">
      <c r="A128" s="97">
        <v>3241</v>
      </c>
      <c r="B128" s="98"/>
      <c r="C128" s="99"/>
      <c r="D128" s="100" t="s">
        <v>109</v>
      </c>
      <c r="E128" s="52">
        <v>0</v>
      </c>
      <c r="F128" s="52">
        <v>300</v>
      </c>
      <c r="G128" s="256">
        <v>0</v>
      </c>
    </row>
    <row r="129" spans="1:7" ht="24.75" x14ac:dyDescent="0.25">
      <c r="A129" s="101">
        <v>329</v>
      </c>
      <c r="B129" s="98"/>
      <c r="C129" s="99"/>
      <c r="D129" s="102" t="s">
        <v>110</v>
      </c>
      <c r="E129" s="54">
        <v>2700</v>
      </c>
      <c r="F129" s="54">
        <v>108.3</v>
      </c>
      <c r="G129" s="256">
        <f t="shared" si="2"/>
        <v>4.0111111111111111E-2</v>
      </c>
    </row>
    <row r="130" spans="1:7" ht="27.75" customHeight="1" x14ac:dyDescent="0.25">
      <c r="A130" s="97">
        <v>3292</v>
      </c>
      <c r="B130" s="98"/>
      <c r="C130" s="99"/>
      <c r="D130" s="100" t="s">
        <v>111</v>
      </c>
      <c r="E130" s="52">
        <v>0</v>
      </c>
      <c r="F130" s="52">
        <v>0</v>
      </c>
      <c r="G130" s="256">
        <v>0</v>
      </c>
    </row>
    <row r="131" spans="1:7" x14ac:dyDescent="0.25">
      <c r="A131" s="97">
        <v>3293</v>
      </c>
      <c r="B131" s="98"/>
      <c r="C131" s="99"/>
      <c r="D131" s="100" t="s">
        <v>112</v>
      </c>
      <c r="E131" s="52">
        <v>800</v>
      </c>
      <c r="F131" s="52">
        <v>72.3</v>
      </c>
      <c r="G131" s="256">
        <f t="shared" si="2"/>
        <v>9.0374999999999997E-2</v>
      </c>
    </row>
    <row r="132" spans="1:7" x14ac:dyDescent="0.25">
      <c r="A132" s="97">
        <v>3294</v>
      </c>
      <c r="B132" s="98"/>
      <c r="C132" s="99"/>
      <c r="D132" s="100" t="s">
        <v>225</v>
      </c>
      <c r="E132" s="52">
        <v>200</v>
      </c>
      <c r="F132" s="52">
        <v>0</v>
      </c>
      <c r="G132" s="256">
        <f t="shared" si="2"/>
        <v>0</v>
      </c>
    </row>
    <row r="133" spans="1:7" ht="29.25" customHeight="1" x14ac:dyDescent="0.25">
      <c r="A133" s="97">
        <v>3295</v>
      </c>
      <c r="B133" s="98"/>
      <c r="C133" s="99"/>
      <c r="D133" s="100" t="s">
        <v>114</v>
      </c>
      <c r="E133" s="52">
        <v>100</v>
      </c>
      <c r="F133" s="52">
        <v>36</v>
      </c>
      <c r="G133" s="256">
        <f t="shared" si="2"/>
        <v>0.36</v>
      </c>
    </row>
    <row r="134" spans="1:7" ht="27.75" customHeight="1" x14ac:dyDescent="0.25">
      <c r="A134" s="97">
        <v>3299</v>
      </c>
      <c r="B134" s="98"/>
      <c r="C134" s="99"/>
      <c r="D134" s="100" t="s">
        <v>110</v>
      </c>
      <c r="E134" s="52">
        <v>1600</v>
      </c>
      <c r="F134" s="52">
        <v>0</v>
      </c>
      <c r="G134" s="256">
        <f t="shared" si="2"/>
        <v>0</v>
      </c>
    </row>
    <row r="135" spans="1:7" x14ac:dyDescent="0.25">
      <c r="A135" s="101">
        <v>34</v>
      </c>
      <c r="B135" s="98"/>
      <c r="C135" s="99"/>
      <c r="D135" s="102" t="s">
        <v>202</v>
      </c>
      <c r="E135" s="54">
        <v>360</v>
      </c>
      <c r="F135" s="54">
        <v>0</v>
      </c>
      <c r="G135" s="256">
        <f t="shared" si="2"/>
        <v>0</v>
      </c>
    </row>
    <row r="136" spans="1:7" ht="24.75" x14ac:dyDescent="0.25">
      <c r="A136" s="101">
        <v>342</v>
      </c>
      <c r="B136" s="98"/>
      <c r="C136" s="99"/>
      <c r="D136" s="102" t="s">
        <v>226</v>
      </c>
      <c r="E136" s="54">
        <v>0</v>
      </c>
      <c r="F136" s="54">
        <v>0</v>
      </c>
      <c r="G136" s="256">
        <v>0</v>
      </c>
    </row>
    <row r="137" spans="1:7" ht="34.5" x14ac:dyDescent="0.25">
      <c r="A137" s="101">
        <v>3427</v>
      </c>
      <c r="B137" s="98"/>
      <c r="C137" s="99"/>
      <c r="D137" s="114" t="s">
        <v>227</v>
      </c>
      <c r="E137" s="54">
        <v>0</v>
      </c>
      <c r="F137" s="54">
        <v>0</v>
      </c>
      <c r="G137" s="256">
        <v>0</v>
      </c>
    </row>
    <row r="138" spans="1:7" ht="15" customHeight="1" x14ac:dyDescent="0.25">
      <c r="A138" s="97">
        <v>34273</v>
      </c>
      <c r="B138" s="98"/>
      <c r="C138" s="99"/>
      <c r="D138" s="114" t="s">
        <v>228</v>
      </c>
      <c r="E138" s="52">
        <v>0</v>
      </c>
      <c r="F138" s="52">
        <v>0</v>
      </c>
      <c r="G138" s="256">
        <v>0</v>
      </c>
    </row>
    <row r="139" spans="1:7" x14ac:dyDescent="0.25">
      <c r="A139" s="101">
        <v>343</v>
      </c>
      <c r="B139" s="98"/>
      <c r="C139" s="99"/>
      <c r="D139" s="102" t="s">
        <v>116</v>
      </c>
      <c r="E139" s="54">
        <v>360</v>
      </c>
      <c r="F139" s="54">
        <v>0</v>
      </c>
      <c r="G139" s="256">
        <f t="shared" si="2"/>
        <v>0</v>
      </c>
    </row>
    <row r="140" spans="1:7" ht="24.75" x14ac:dyDescent="0.25">
      <c r="A140" s="97">
        <v>3431</v>
      </c>
      <c r="B140" s="98"/>
      <c r="C140" s="99"/>
      <c r="D140" s="100" t="s">
        <v>229</v>
      </c>
      <c r="E140" s="52">
        <v>280</v>
      </c>
      <c r="F140" s="52">
        <v>0</v>
      </c>
      <c r="G140" s="256">
        <f t="shared" si="2"/>
        <v>0</v>
      </c>
    </row>
    <row r="141" spans="1:7" ht="36.75" customHeight="1" x14ac:dyDescent="0.25">
      <c r="A141" s="97">
        <v>3432</v>
      </c>
      <c r="B141" s="98"/>
      <c r="C141" s="99"/>
      <c r="D141" s="100" t="s">
        <v>230</v>
      </c>
      <c r="E141" s="52">
        <v>0</v>
      </c>
      <c r="F141" s="52">
        <v>0</v>
      </c>
      <c r="G141" s="256">
        <v>0</v>
      </c>
    </row>
    <row r="142" spans="1:7" x14ac:dyDescent="0.25">
      <c r="A142" s="97">
        <v>3433</v>
      </c>
      <c r="B142" s="98"/>
      <c r="C142" s="99"/>
      <c r="D142" s="100" t="s">
        <v>119</v>
      </c>
      <c r="E142" s="52">
        <v>40</v>
      </c>
      <c r="F142" s="52">
        <v>0</v>
      </c>
      <c r="G142" s="256">
        <f t="shared" ref="G142" si="3">AVERAGE(F142/E142)</f>
        <v>0</v>
      </c>
    </row>
    <row r="143" spans="1:7" x14ac:dyDescent="0.25">
      <c r="A143" s="97">
        <v>3434</v>
      </c>
      <c r="B143" s="98"/>
      <c r="C143" s="99"/>
      <c r="D143" s="100" t="s">
        <v>231</v>
      </c>
      <c r="E143" s="52">
        <v>40</v>
      </c>
      <c r="F143" s="52">
        <v>0</v>
      </c>
      <c r="G143" s="256">
        <f t="shared" si="2"/>
        <v>0</v>
      </c>
    </row>
    <row r="144" spans="1:7" ht="24.75" x14ac:dyDescent="0.25">
      <c r="A144" s="101">
        <v>5</v>
      </c>
      <c r="B144" s="112"/>
      <c r="C144" s="113"/>
      <c r="D144" s="115" t="s">
        <v>232</v>
      </c>
      <c r="E144" s="54">
        <v>0</v>
      </c>
      <c r="F144" s="54">
        <v>0</v>
      </c>
      <c r="G144" s="256">
        <v>0</v>
      </c>
    </row>
    <row r="145" spans="1:7" ht="24.75" x14ac:dyDescent="0.25">
      <c r="A145" s="101">
        <v>54</v>
      </c>
      <c r="B145" s="112"/>
      <c r="C145" s="113"/>
      <c r="D145" s="115" t="s">
        <v>160</v>
      </c>
      <c r="E145" s="54">
        <v>0</v>
      </c>
      <c r="F145" s="54">
        <v>0</v>
      </c>
      <c r="G145" s="256">
        <v>0</v>
      </c>
    </row>
    <row r="146" spans="1:7" ht="36.75" x14ac:dyDescent="0.25">
      <c r="A146" s="97">
        <v>545</v>
      </c>
      <c r="B146" s="98"/>
      <c r="C146" s="99"/>
      <c r="D146" s="103" t="s">
        <v>233</v>
      </c>
      <c r="E146" s="52">
        <v>0</v>
      </c>
      <c r="F146" s="52">
        <v>0</v>
      </c>
      <c r="G146" s="256">
        <v>0</v>
      </c>
    </row>
    <row r="147" spans="1:7" ht="34.5" x14ac:dyDescent="0.25">
      <c r="A147" s="97">
        <v>54532</v>
      </c>
      <c r="B147" s="98"/>
      <c r="C147" s="99"/>
      <c r="D147" s="116" t="s">
        <v>234</v>
      </c>
      <c r="E147" s="52">
        <v>0</v>
      </c>
      <c r="F147" s="52">
        <v>0</v>
      </c>
      <c r="G147" s="256">
        <v>0</v>
      </c>
    </row>
    <row r="148" spans="1:7" x14ac:dyDescent="0.25">
      <c r="A148" s="288"/>
      <c r="B148" s="288"/>
      <c r="C148" s="288"/>
      <c r="D148" s="86" t="s">
        <v>235</v>
      </c>
      <c r="E148" s="52"/>
      <c r="F148" s="52"/>
      <c r="G148" s="256"/>
    </row>
    <row r="149" spans="1:7" x14ac:dyDescent="0.25">
      <c r="A149" s="299" t="s">
        <v>236</v>
      </c>
      <c r="B149" s="299"/>
      <c r="C149" s="299"/>
      <c r="D149" s="228" t="s">
        <v>237</v>
      </c>
      <c r="E149" s="229"/>
      <c r="F149" s="229"/>
      <c r="G149" s="256"/>
    </row>
    <row r="150" spans="1:7" ht="30.75" customHeight="1" x14ac:dyDescent="0.25">
      <c r="A150" s="292" t="s">
        <v>217</v>
      </c>
      <c r="B150" s="292"/>
      <c r="C150" s="292"/>
      <c r="D150" s="234" t="s">
        <v>238</v>
      </c>
      <c r="E150" s="229">
        <v>3500</v>
      </c>
      <c r="F150" s="229">
        <v>0</v>
      </c>
      <c r="G150" s="256">
        <f t="shared" ref="G150:G207" si="4">AVERAGE(F150/E150)</f>
        <v>0</v>
      </c>
    </row>
    <row r="151" spans="1:7" ht="40.5" customHeight="1" x14ac:dyDescent="0.25">
      <c r="A151" s="101">
        <v>4</v>
      </c>
      <c r="B151" s="98"/>
      <c r="C151" s="99"/>
      <c r="D151" s="86" t="s">
        <v>43</v>
      </c>
      <c r="E151" s="52">
        <v>3500</v>
      </c>
      <c r="F151" s="52">
        <v>0</v>
      </c>
      <c r="G151" s="256">
        <f t="shared" si="4"/>
        <v>0</v>
      </c>
    </row>
    <row r="152" spans="1:7" ht="33.75" customHeight="1" x14ac:dyDescent="0.25">
      <c r="A152" s="87">
        <v>42</v>
      </c>
      <c r="B152" s="88"/>
      <c r="C152" s="89"/>
      <c r="D152" s="86" t="s">
        <v>44</v>
      </c>
      <c r="E152" s="54">
        <v>3500</v>
      </c>
      <c r="F152" s="54">
        <v>0</v>
      </c>
      <c r="G152" s="256">
        <f t="shared" si="4"/>
        <v>0</v>
      </c>
    </row>
    <row r="153" spans="1:7" x14ac:dyDescent="0.25">
      <c r="A153" s="101">
        <v>422</v>
      </c>
      <c r="B153" s="107"/>
      <c r="C153" s="106"/>
      <c r="D153" s="102" t="s">
        <v>125</v>
      </c>
      <c r="E153" s="54">
        <v>3000</v>
      </c>
      <c r="F153" s="54">
        <v>0</v>
      </c>
      <c r="G153" s="256">
        <f t="shared" si="4"/>
        <v>0</v>
      </c>
    </row>
    <row r="154" spans="1:7" x14ac:dyDescent="0.25">
      <c r="A154" s="97">
        <v>4221</v>
      </c>
      <c r="B154" s="107"/>
      <c r="C154" s="106"/>
      <c r="D154" s="100" t="s">
        <v>126</v>
      </c>
      <c r="E154" s="52">
        <v>0</v>
      </c>
      <c r="F154" s="52">
        <v>0</v>
      </c>
      <c r="G154" s="256">
        <v>0</v>
      </c>
    </row>
    <row r="155" spans="1:7" x14ac:dyDescent="0.25">
      <c r="A155" s="97">
        <v>4222</v>
      </c>
      <c r="B155" s="107"/>
      <c r="C155" s="106"/>
      <c r="D155" s="100" t="s">
        <v>239</v>
      </c>
      <c r="E155" s="52">
        <v>0</v>
      </c>
      <c r="F155" s="52">
        <v>0</v>
      </c>
      <c r="G155" s="256">
        <v>0</v>
      </c>
    </row>
    <row r="156" spans="1:7" x14ac:dyDescent="0.25">
      <c r="A156" s="97">
        <v>4225</v>
      </c>
      <c r="B156" s="107"/>
      <c r="C156" s="106"/>
      <c r="D156" s="100" t="s">
        <v>209</v>
      </c>
      <c r="E156" s="52">
        <v>0</v>
      </c>
      <c r="F156" s="52">
        <v>0</v>
      </c>
      <c r="G156" s="256">
        <v>0</v>
      </c>
    </row>
    <row r="157" spans="1:7" ht="27.75" customHeight="1" x14ac:dyDescent="0.25">
      <c r="A157" s="97">
        <v>4226</v>
      </c>
      <c r="B157" s="107"/>
      <c r="C157" s="106"/>
      <c r="D157" s="100" t="s">
        <v>240</v>
      </c>
      <c r="E157" s="52">
        <v>0</v>
      </c>
      <c r="F157" s="52">
        <v>0</v>
      </c>
      <c r="G157" s="256">
        <v>0</v>
      </c>
    </row>
    <row r="158" spans="1:7" ht="24.75" x14ac:dyDescent="0.25">
      <c r="A158" s="97">
        <v>4227</v>
      </c>
      <c r="B158" s="107"/>
      <c r="C158" s="106"/>
      <c r="D158" s="100" t="s">
        <v>241</v>
      </c>
      <c r="E158" s="52">
        <v>3000</v>
      </c>
      <c r="F158" s="52">
        <v>0</v>
      </c>
      <c r="G158" s="256">
        <f t="shared" si="4"/>
        <v>0</v>
      </c>
    </row>
    <row r="159" spans="1:7" x14ac:dyDescent="0.25">
      <c r="A159" s="101">
        <v>423</v>
      </c>
      <c r="B159" s="105"/>
      <c r="C159" s="117"/>
      <c r="D159" s="102" t="s">
        <v>130</v>
      </c>
      <c r="E159" s="54">
        <v>0</v>
      </c>
      <c r="F159" s="54">
        <v>0</v>
      </c>
      <c r="G159" s="256">
        <v>0</v>
      </c>
    </row>
    <row r="160" spans="1:7" ht="24.75" x14ac:dyDescent="0.25">
      <c r="A160" s="97">
        <v>4231</v>
      </c>
      <c r="B160" s="107"/>
      <c r="C160" s="106"/>
      <c r="D160" s="100" t="s">
        <v>242</v>
      </c>
      <c r="E160" s="52">
        <v>0</v>
      </c>
      <c r="F160" s="52">
        <v>0</v>
      </c>
      <c r="G160" s="256">
        <v>0</v>
      </c>
    </row>
    <row r="161" spans="1:7" ht="24.75" x14ac:dyDescent="0.25">
      <c r="A161" s="101">
        <v>424</v>
      </c>
      <c r="B161" s="98"/>
      <c r="C161" s="99"/>
      <c r="D161" s="102" t="s">
        <v>243</v>
      </c>
      <c r="E161" s="54">
        <v>500</v>
      </c>
      <c r="F161" s="54">
        <v>0</v>
      </c>
      <c r="G161" s="256">
        <f t="shared" si="4"/>
        <v>0</v>
      </c>
    </row>
    <row r="162" spans="1:7" ht="23.25" customHeight="1" x14ac:dyDescent="0.25">
      <c r="A162" s="97">
        <v>4241</v>
      </c>
      <c r="B162" s="98"/>
      <c r="C162" s="99"/>
      <c r="D162" s="100" t="s">
        <v>132</v>
      </c>
      <c r="E162" s="52">
        <v>500</v>
      </c>
      <c r="F162" s="52">
        <v>0</v>
      </c>
      <c r="G162" s="256">
        <f t="shared" si="4"/>
        <v>0</v>
      </c>
    </row>
    <row r="163" spans="1:7" ht="28.5" customHeight="1" x14ac:dyDescent="0.25">
      <c r="A163" s="97"/>
      <c r="B163" s="98"/>
      <c r="C163" s="99"/>
      <c r="D163" s="103"/>
      <c r="E163" s="52"/>
      <c r="F163" s="52"/>
      <c r="G163" s="256"/>
    </row>
    <row r="164" spans="1:7" ht="15" customHeight="1" x14ac:dyDescent="0.25">
      <c r="A164" s="304" t="s">
        <v>244</v>
      </c>
      <c r="B164" s="304"/>
      <c r="C164" s="304"/>
      <c r="D164" s="232" t="s">
        <v>146</v>
      </c>
      <c r="E164" s="229">
        <v>0</v>
      </c>
      <c r="F164" s="229">
        <v>0</v>
      </c>
      <c r="G164" s="256">
        <v>0</v>
      </c>
    </row>
    <row r="165" spans="1:7" ht="24.75" x14ac:dyDescent="0.25">
      <c r="A165" s="101">
        <v>4</v>
      </c>
      <c r="B165" s="98"/>
      <c r="C165" s="99"/>
      <c r="D165" s="115" t="s">
        <v>43</v>
      </c>
      <c r="E165" s="54">
        <v>0</v>
      </c>
      <c r="F165" s="54">
        <v>0</v>
      </c>
      <c r="G165" s="256">
        <v>0</v>
      </c>
    </row>
    <row r="166" spans="1:7" ht="24.75" x14ac:dyDescent="0.25">
      <c r="A166" s="101">
        <v>42</v>
      </c>
      <c r="B166" s="98"/>
      <c r="C166" s="99"/>
      <c r="D166" s="115" t="s">
        <v>44</v>
      </c>
      <c r="E166" s="54">
        <v>0</v>
      </c>
      <c r="F166" s="54">
        <v>0</v>
      </c>
      <c r="G166" s="256">
        <v>0</v>
      </c>
    </row>
    <row r="167" spans="1:7" x14ac:dyDescent="0.25">
      <c r="A167" s="101">
        <v>423</v>
      </c>
      <c r="B167" s="112"/>
      <c r="C167" s="113"/>
      <c r="D167" s="102" t="s">
        <v>130</v>
      </c>
      <c r="E167" s="54">
        <v>0</v>
      </c>
      <c r="F167" s="54">
        <v>0</v>
      </c>
      <c r="G167" s="256">
        <v>0</v>
      </c>
    </row>
    <row r="168" spans="1:7" ht="24.75" x14ac:dyDescent="0.25">
      <c r="A168" s="97">
        <v>4231</v>
      </c>
      <c r="B168" s="98"/>
      <c r="C168" s="99"/>
      <c r="D168" s="100" t="s">
        <v>242</v>
      </c>
      <c r="E168" s="52">
        <v>0</v>
      </c>
      <c r="F168" s="52">
        <v>0</v>
      </c>
      <c r="G168" s="256">
        <v>0</v>
      </c>
    </row>
    <row r="169" spans="1:7" x14ac:dyDescent="0.25">
      <c r="A169" s="296"/>
      <c r="B169" s="296"/>
      <c r="C169" s="296"/>
      <c r="D169" s="96"/>
      <c r="E169" s="52"/>
      <c r="F169" s="52"/>
      <c r="G169" s="256"/>
    </row>
    <row r="170" spans="1:7" x14ac:dyDescent="0.25">
      <c r="A170" s="118">
        <v>92</v>
      </c>
      <c r="B170" s="107"/>
      <c r="C170" s="106"/>
      <c r="D170" s="86" t="s">
        <v>245</v>
      </c>
      <c r="E170" s="52"/>
      <c r="F170" s="52"/>
      <c r="G170" s="256"/>
    </row>
    <row r="171" spans="1:7" x14ac:dyDescent="0.25">
      <c r="A171" s="301" t="s">
        <v>246</v>
      </c>
      <c r="B171" s="301"/>
      <c r="C171" s="301"/>
      <c r="D171" s="232" t="s">
        <v>247</v>
      </c>
      <c r="E171" s="229">
        <v>12500</v>
      </c>
      <c r="F171" s="229">
        <v>26302.94</v>
      </c>
      <c r="G171" s="256">
        <f t="shared" si="4"/>
        <v>2.1042351999999998</v>
      </c>
    </row>
    <row r="172" spans="1:7" x14ac:dyDescent="0.25">
      <c r="A172" s="235"/>
      <c r="B172" s="236"/>
      <c r="C172" s="237"/>
      <c r="D172" s="232"/>
      <c r="E172" s="229"/>
      <c r="F172" s="229"/>
      <c r="G172" s="256"/>
    </row>
    <row r="173" spans="1:7" x14ac:dyDescent="0.25">
      <c r="A173" s="101">
        <v>3</v>
      </c>
      <c r="B173" s="98"/>
      <c r="C173" s="99"/>
      <c r="D173" s="102" t="s">
        <v>79</v>
      </c>
      <c r="E173" s="54">
        <v>10500</v>
      </c>
      <c r="F173" s="54">
        <v>25511.74</v>
      </c>
      <c r="G173" s="256">
        <f t="shared" si="4"/>
        <v>2.429689523809524</v>
      </c>
    </row>
    <row r="174" spans="1:7" x14ac:dyDescent="0.25">
      <c r="A174" s="101">
        <v>32</v>
      </c>
      <c r="B174" s="98"/>
      <c r="C174" s="99"/>
      <c r="D174" s="102" t="s">
        <v>39</v>
      </c>
      <c r="E174" s="54">
        <v>10500</v>
      </c>
      <c r="F174" s="54">
        <v>25511.74</v>
      </c>
      <c r="G174" s="256">
        <f t="shared" si="4"/>
        <v>2.429689523809524</v>
      </c>
    </row>
    <row r="175" spans="1:7" x14ac:dyDescent="0.25">
      <c r="A175" s="101">
        <v>322</v>
      </c>
      <c r="B175" s="98"/>
      <c r="C175" s="99"/>
      <c r="D175" s="102" t="s">
        <v>192</v>
      </c>
      <c r="E175" s="54">
        <v>700</v>
      </c>
      <c r="F175" s="54">
        <v>1923.05</v>
      </c>
      <c r="G175" s="256">
        <f t="shared" si="4"/>
        <v>2.7472142857142856</v>
      </c>
    </row>
    <row r="176" spans="1:7" ht="24.75" x14ac:dyDescent="0.25">
      <c r="A176" s="97">
        <v>3221</v>
      </c>
      <c r="B176" s="98"/>
      <c r="C176" s="99"/>
      <c r="D176" s="100" t="s">
        <v>193</v>
      </c>
      <c r="E176" s="52">
        <v>700</v>
      </c>
      <c r="F176" s="52">
        <v>0</v>
      </c>
      <c r="G176" s="256">
        <f t="shared" si="4"/>
        <v>0</v>
      </c>
    </row>
    <row r="177" spans="1:14" x14ac:dyDescent="0.25">
      <c r="A177" s="97">
        <v>3222</v>
      </c>
      <c r="B177" s="98"/>
      <c r="C177" s="99"/>
      <c r="D177" s="100" t="s">
        <v>94</v>
      </c>
      <c r="E177" s="52">
        <v>0</v>
      </c>
      <c r="F177" s="52">
        <v>0</v>
      </c>
      <c r="G177" s="256">
        <v>0</v>
      </c>
    </row>
    <row r="178" spans="1:14" x14ac:dyDescent="0.25">
      <c r="A178" s="97">
        <v>3223</v>
      </c>
      <c r="B178" s="98"/>
      <c r="C178" s="99"/>
      <c r="D178" s="100" t="s">
        <v>95</v>
      </c>
      <c r="E178" s="52">
        <v>0</v>
      </c>
      <c r="F178" s="52">
        <v>0</v>
      </c>
      <c r="G178" s="256">
        <v>0</v>
      </c>
    </row>
    <row r="179" spans="1:14" x14ac:dyDescent="0.25">
      <c r="A179" s="97">
        <v>3225</v>
      </c>
      <c r="B179" s="98"/>
      <c r="C179" s="99"/>
      <c r="D179" s="100" t="s">
        <v>249</v>
      </c>
      <c r="E179" s="52">
        <v>0</v>
      </c>
      <c r="F179" s="52">
        <v>1923.05</v>
      </c>
      <c r="G179" s="256">
        <v>0</v>
      </c>
    </row>
    <row r="180" spans="1:14" ht="30" customHeight="1" x14ac:dyDescent="0.25">
      <c r="A180" s="101">
        <v>323</v>
      </c>
      <c r="B180" s="105"/>
      <c r="C180" s="117"/>
      <c r="D180" s="115" t="s">
        <v>250</v>
      </c>
      <c r="E180" s="54">
        <v>9800</v>
      </c>
      <c r="F180" s="54">
        <v>23588.69</v>
      </c>
      <c r="G180" s="256">
        <f t="shared" si="4"/>
        <v>2.4070091836734693</v>
      </c>
    </row>
    <row r="181" spans="1:14" x14ac:dyDescent="0.25">
      <c r="A181" s="97">
        <v>3233</v>
      </c>
      <c r="B181" s="105"/>
      <c r="C181" s="117"/>
      <c r="D181" s="100" t="s">
        <v>102</v>
      </c>
      <c r="E181" s="52">
        <v>0</v>
      </c>
      <c r="F181" s="52">
        <v>636.85</v>
      </c>
      <c r="G181" s="256">
        <v>0</v>
      </c>
    </row>
    <row r="182" spans="1:14" x14ac:dyDescent="0.25">
      <c r="A182" s="93">
        <v>3234</v>
      </c>
      <c r="B182" s="107"/>
      <c r="C182" s="106"/>
      <c r="D182" s="96" t="s">
        <v>103</v>
      </c>
      <c r="E182" s="52">
        <v>800</v>
      </c>
      <c r="F182" s="52">
        <v>0</v>
      </c>
      <c r="G182" s="256">
        <f t="shared" si="4"/>
        <v>0</v>
      </c>
    </row>
    <row r="183" spans="1:14" x14ac:dyDescent="0.25">
      <c r="A183" s="93">
        <v>3237</v>
      </c>
      <c r="B183" s="107"/>
      <c r="C183" s="106"/>
      <c r="D183" s="96" t="s">
        <v>201</v>
      </c>
      <c r="E183" s="52">
        <v>9000</v>
      </c>
      <c r="F183" s="52">
        <v>22951.84</v>
      </c>
      <c r="G183" s="256">
        <f t="shared" si="4"/>
        <v>2.5502044444444443</v>
      </c>
    </row>
    <row r="184" spans="1:14" ht="24.75" x14ac:dyDescent="0.25">
      <c r="A184" s="90">
        <v>329</v>
      </c>
      <c r="B184" s="105"/>
      <c r="C184" s="117"/>
      <c r="D184" s="102" t="s">
        <v>110</v>
      </c>
      <c r="E184" s="54">
        <v>0</v>
      </c>
      <c r="F184" s="54">
        <v>0</v>
      </c>
      <c r="G184" s="256">
        <v>0</v>
      </c>
    </row>
    <row r="185" spans="1:14" ht="26.25" customHeight="1" x14ac:dyDescent="0.25">
      <c r="A185" s="93">
        <v>3299</v>
      </c>
      <c r="B185" s="107"/>
      <c r="C185" s="106"/>
      <c r="D185" s="100" t="s">
        <v>110</v>
      </c>
      <c r="E185" s="52">
        <v>0</v>
      </c>
      <c r="F185" s="52">
        <v>0</v>
      </c>
      <c r="G185" s="256">
        <v>0</v>
      </c>
    </row>
    <row r="186" spans="1:14" ht="24" x14ac:dyDescent="0.25">
      <c r="A186" s="90">
        <v>4</v>
      </c>
      <c r="B186" s="105"/>
      <c r="C186" s="117"/>
      <c r="D186" s="86" t="s">
        <v>43</v>
      </c>
      <c r="E186" s="54">
        <v>2000</v>
      </c>
      <c r="F186" s="54">
        <v>791.2</v>
      </c>
      <c r="G186" s="256">
        <f t="shared" si="4"/>
        <v>0.39560000000000001</v>
      </c>
    </row>
    <row r="187" spans="1:14" ht="24" x14ac:dyDescent="0.25">
      <c r="A187" s="90">
        <v>42</v>
      </c>
      <c r="B187" s="105"/>
      <c r="C187" s="117"/>
      <c r="D187" s="86" t="s">
        <v>44</v>
      </c>
      <c r="E187" s="54">
        <v>2000</v>
      </c>
      <c r="F187" s="54">
        <v>791.2</v>
      </c>
      <c r="G187" s="256">
        <f t="shared" si="4"/>
        <v>0.39560000000000001</v>
      </c>
    </row>
    <row r="188" spans="1:14" x14ac:dyDescent="0.25">
      <c r="A188" s="90">
        <v>422</v>
      </c>
      <c r="B188" s="105"/>
      <c r="C188" s="117"/>
      <c r="D188" s="102" t="s">
        <v>125</v>
      </c>
      <c r="E188" s="54">
        <v>0</v>
      </c>
      <c r="F188" s="54">
        <v>791.2</v>
      </c>
      <c r="G188" s="256">
        <v>0</v>
      </c>
    </row>
    <row r="189" spans="1:14" ht="24.75" customHeight="1" x14ac:dyDescent="0.25">
      <c r="A189" s="93">
        <v>4221</v>
      </c>
      <c r="B189" s="107"/>
      <c r="C189" s="106"/>
      <c r="D189" s="100" t="s">
        <v>126</v>
      </c>
      <c r="E189" s="52">
        <v>2000</v>
      </c>
      <c r="F189" s="52">
        <v>0</v>
      </c>
      <c r="G189" s="256">
        <f t="shared" si="4"/>
        <v>0</v>
      </c>
      <c r="N189" t="s">
        <v>248</v>
      </c>
    </row>
    <row r="190" spans="1:14" ht="24.75" x14ac:dyDescent="0.25">
      <c r="A190" s="93">
        <v>4227</v>
      </c>
      <c r="B190" s="107"/>
      <c r="C190" s="106"/>
      <c r="D190" s="103" t="s">
        <v>241</v>
      </c>
      <c r="E190" s="52">
        <v>0</v>
      </c>
      <c r="F190" s="52">
        <v>791.2</v>
      </c>
      <c r="G190" s="256">
        <v>0</v>
      </c>
    </row>
    <row r="191" spans="1:14" x14ac:dyDescent="0.25">
      <c r="A191" s="302"/>
      <c r="B191" s="302"/>
      <c r="C191" s="302"/>
      <c r="D191" s="96"/>
      <c r="E191" s="52"/>
      <c r="F191" s="52"/>
      <c r="G191" s="256"/>
    </row>
    <row r="192" spans="1:14" x14ac:dyDescent="0.25">
      <c r="A192" s="298" t="s">
        <v>214</v>
      </c>
      <c r="B192" s="298"/>
      <c r="C192" s="298"/>
      <c r="D192" s="228"/>
      <c r="E192" s="229">
        <v>41232.720000000001</v>
      </c>
      <c r="F192" s="229">
        <v>4081.19</v>
      </c>
      <c r="G192" s="256">
        <f t="shared" si="4"/>
        <v>9.8979402765570643E-2</v>
      </c>
    </row>
    <row r="193" spans="1:7" ht="33.75" x14ac:dyDescent="0.25">
      <c r="A193" s="303" t="s">
        <v>251</v>
      </c>
      <c r="B193" s="303"/>
      <c r="C193" s="303"/>
      <c r="D193" s="119" t="s">
        <v>252</v>
      </c>
      <c r="E193" s="52"/>
      <c r="F193" s="52"/>
      <c r="G193" s="256"/>
    </row>
    <row r="194" spans="1:7" ht="24" x14ac:dyDescent="0.25">
      <c r="A194" s="295" t="s">
        <v>306</v>
      </c>
      <c r="B194" s="295"/>
      <c r="C194" s="295"/>
      <c r="D194" s="96" t="s">
        <v>253</v>
      </c>
      <c r="E194" s="52">
        <v>41232.720000000001</v>
      </c>
      <c r="F194" s="52">
        <v>4081.19</v>
      </c>
      <c r="G194" s="256">
        <f t="shared" si="4"/>
        <v>9.8979402765570643E-2</v>
      </c>
    </row>
    <row r="195" spans="1:7" ht="27.75" customHeight="1" x14ac:dyDescent="0.25">
      <c r="A195" s="101">
        <v>3</v>
      </c>
      <c r="B195" s="98"/>
      <c r="C195" s="99"/>
      <c r="D195" s="102" t="s">
        <v>79</v>
      </c>
      <c r="E195" s="54">
        <v>37232.720000000001</v>
      </c>
      <c r="F195" s="54">
        <v>4081.19</v>
      </c>
      <c r="G195" s="256">
        <f t="shared" si="4"/>
        <v>0.10961299631077182</v>
      </c>
    </row>
    <row r="196" spans="1:7" x14ac:dyDescent="0.25">
      <c r="A196" s="101">
        <v>32</v>
      </c>
      <c r="B196" s="98"/>
      <c r="C196" s="99"/>
      <c r="D196" s="102" t="s">
        <v>39</v>
      </c>
      <c r="E196" s="54">
        <v>37182.720000000001</v>
      </c>
      <c r="F196" s="54">
        <v>4081.19</v>
      </c>
      <c r="G196" s="256">
        <f t="shared" si="4"/>
        <v>0.10976039407552755</v>
      </c>
    </row>
    <row r="197" spans="1:7" ht="27" customHeight="1" x14ac:dyDescent="0.25">
      <c r="A197" s="101">
        <v>321</v>
      </c>
      <c r="B197" s="98"/>
      <c r="C197" s="99"/>
      <c r="D197" s="102" t="s">
        <v>187</v>
      </c>
      <c r="E197" s="54">
        <v>3982.72</v>
      </c>
      <c r="F197" s="54">
        <v>84.6</v>
      </c>
      <c r="G197" s="256">
        <f t="shared" si="4"/>
        <v>2.1241764422304354E-2</v>
      </c>
    </row>
    <row r="198" spans="1:7" x14ac:dyDescent="0.25">
      <c r="A198" s="97">
        <v>3211</v>
      </c>
      <c r="B198" s="98"/>
      <c r="C198" s="99"/>
      <c r="D198" s="100" t="s">
        <v>88</v>
      </c>
      <c r="E198" s="52">
        <v>3600</v>
      </c>
      <c r="F198" s="52">
        <v>84.6</v>
      </c>
      <c r="G198" s="256">
        <f t="shared" si="4"/>
        <v>2.35E-2</v>
      </c>
    </row>
    <row r="199" spans="1:7" x14ac:dyDescent="0.25">
      <c r="A199" s="97">
        <v>3213</v>
      </c>
      <c r="B199" s="98"/>
      <c r="C199" s="99"/>
      <c r="D199" s="100" t="s">
        <v>190</v>
      </c>
      <c r="E199" s="52">
        <v>132.72</v>
      </c>
      <c r="F199" s="52">
        <v>0</v>
      </c>
      <c r="G199" s="256">
        <f t="shared" si="4"/>
        <v>0</v>
      </c>
    </row>
    <row r="200" spans="1:7" x14ac:dyDescent="0.25">
      <c r="A200" s="97">
        <v>3214</v>
      </c>
      <c r="B200" s="98"/>
      <c r="C200" s="99"/>
      <c r="D200" s="100" t="s">
        <v>254</v>
      </c>
      <c r="E200" s="52">
        <v>250</v>
      </c>
      <c r="F200" s="52">
        <v>0</v>
      </c>
      <c r="G200" s="256">
        <v>0</v>
      </c>
    </row>
    <row r="201" spans="1:7" x14ac:dyDescent="0.25">
      <c r="A201" s="101">
        <v>322</v>
      </c>
      <c r="B201" s="98"/>
      <c r="C201" s="99"/>
      <c r="D201" s="102" t="s">
        <v>192</v>
      </c>
      <c r="E201" s="54">
        <v>14300</v>
      </c>
      <c r="F201" s="54">
        <v>669.02</v>
      </c>
      <c r="G201" s="256">
        <f t="shared" si="4"/>
        <v>4.6784615384615383E-2</v>
      </c>
    </row>
    <row r="202" spans="1:7" ht="24.75" x14ac:dyDescent="0.25">
      <c r="A202" s="97">
        <v>3221</v>
      </c>
      <c r="B202" s="98"/>
      <c r="C202" s="99"/>
      <c r="D202" s="100" t="s">
        <v>255</v>
      </c>
      <c r="E202" s="52">
        <v>1450</v>
      </c>
      <c r="F202" s="52">
        <v>59.06</v>
      </c>
      <c r="G202" s="256">
        <f t="shared" si="4"/>
        <v>4.0731034482758624E-2</v>
      </c>
    </row>
    <row r="203" spans="1:7" x14ac:dyDescent="0.25">
      <c r="A203" s="97">
        <v>3222</v>
      </c>
      <c r="B203" s="98"/>
      <c r="C203" s="99"/>
      <c r="D203" s="100" t="s">
        <v>94</v>
      </c>
      <c r="E203" s="52">
        <v>2750</v>
      </c>
      <c r="F203" s="52">
        <v>603.37</v>
      </c>
      <c r="G203" s="256">
        <f t="shared" si="4"/>
        <v>0.21940727272727273</v>
      </c>
    </row>
    <row r="204" spans="1:7" x14ac:dyDescent="0.25">
      <c r="A204" s="97">
        <v>3223</v>
      </c>
      <c r="B204" s="98"/>
      <c r="C204" s="99"/>
      <c r="D204" s="100" t="s">
        <v>95</v>
      </c>
      <c r="E204" s="52">
        <v>8700</v>
      </c>
      <c r="F204" s="52">
        <v>0</v>
      </c>
      <c r="G204" s="256">
        <f t="shared" si="4"/>
        <v>0</v>
      </c>
    </row>
    <row r="205" spans="1:7" x14ac:dyDescent="0.25">
      <c r="A205" s="97">
        <v>3224</v>
      </c>
      <c r="B205" s="98"/>
      <c r="C205" s="99"/>
      <c r="D205" s="100" t="s">
        <v>256</v>
      </c>
      <c r="E205" s="52">
        <v>300</v>
      </c>
      <c r="F205" s="52">
        <v>0</v>
      </c>
      <c r="G205" s="256">
        <f t="shared" si="4"/>
        <v>0</v>
      </c>
    </row>
    <row r="206" spans="1:7" ht="15" customHeight="1" x14ac:dyDescent="0.25">
      <c r="A206" s="97">
        <v>3225</v>
      </c>
      <c r="B206" s="98"/>
      <c r="C206" s="99"/>
      <c r="D206" s="100" t="s">
        <v>249</v>
      </c>
      <c r="E206" s="52">
        <v>700</v>
      </c>
      <c r="F206" s="52">
        <v>6.59</v>
      </c>
      <c r="G206" s="256">
        <f t="shared" si="4"/>
        <v>9.4142857142857136E-3</v>
      </c>
    </row>
    <row r="207" spans="1:7" ht="48.75" customHeight="1" x14ac:dyDescent="0.25">
      <c r="A207" s="97">
        <v>3227</v>
      </c>
      <c r="B207" s="98"/>
      <c r="C207" s="99"/>
      <c r="D207" s="100" t="s">
        <v>257</v>
      </c>
      <c r="E207" s="52">
        <v>400</v>
      </c>
      <c r="F207" s="52">
        <v>0</v>
      </c>
      <c r="G207" s="256">
        <f t="shared" si="4"/>
        <v>0</v>
      </c>
    </row>
    <row r="208" spans="1:7" ht="27" customHeight="1" x14ac:dyDescent="0.25">
      <c r="A208" s="101">
        <v>323</v>
      </c>
      <c r="B208" s="98"/>
      <c r="C208" s="99"/>
      <c r="D208" s="102" t="s">
        <v>99</v>
      </c>
      <c r="E208" s="54">
        <v>9800</v>
      </c>
      <c r="F208" s="54">
        <v>2782.57</v>
      </c>
      <c r="G208" s="256">
        <f t="shared" ref="G208:G271" si="5">AVERAGE(F208/E208)</f>
        <v>0.28393571428571429</v>
      </c>
    </row>
    <row r="209" spans="1:7" ht="24.75" x14ac:dyDescent="0.25">
      <c r="A209" s="97">
        <v>3231</v>
      </c>
      <c r="B209" s="98"/>
      <c r="C209" s="99"/>
      <c r="D209" s="100" t="s">
        <v>197</v>
      </c>
      <c r="E209" s="52">
        <v>800</v>
      </c>
      <c r="F209" s="52">
        <v>696.16</v>
      </c>
      <c r="G209" s="256">
        <f t="shared" si="5"/>
        <v>0.87019999999999997</v>
      </c>
    </row>
    <row r="210" spans="1:7" x14ac:dyDescent="0.25">
      <c r="A210" s="97">
        <v>3232</v>
      </c>
      <c r="B210" s="98"/>
      <c r="C210" s="99"/>
      <c r="D210" s="100" t="s">
        <v>258</v>
      </c>
      <c r="E210" s="52">
        <v>3000</v>
      </c>
      <c r="F210" s="52">
        <v>719.61</v>
      </c>
      <c r="G210" s="256">
        <f t="shared" si="5"/>
        <v>0.23987</v>
      </c>
    </row>
    <row r="211" spans="1:7" ht="26.25" customHeight="1" x14ac:dyDescent="0.25">
      <c r="A211" s="97">
        <v>3233</v>
      </c>
      <c r="B211" s="98"/>
      <c r="C211" s="99"/>
      <c r="D211" s="100" t="s">
        <v>102</v>
      </c>
      <c r="E211" s="52">
        <v>450</v>
      </c>
      <c r="F211" s="52">
        <v>0</v>
      </c>
      <c r="G211" s="256">
        <f t="shared" si="5"/>
        <v>0</v>
      </c>
    </row>
    <row r="212" spans="1:7" x14ac:dyDescent="0.25">
      <c r="A212" s="97">
        <v>3234</v>
      </c>
      <c r="B212" s="98"/>
      <c r="C212" s="99"/>
      <c r="D212" s="100" t="s">
        <v>103</v>
      </c>
      <c r="E212" s="52">
        <v>3700</v>
      </c>
      <c r="F212" s="52">
        <v>1198.05</v>
      </c>
      <c r="G212" s="256">
        <f t="shared" si="5"/>
        <v>0.32379729729729728</v>
      </c>
    </row>
    <row r="213" spans="1:7" x14ac:dyDescent="0.25">
      <c r="A213" s="97">
        <v>3236</v>
      </c>
      <c r="B213" s="98"/>
      <c r="C213" s="99"/>
      <c r="D213" s="100" t="s">
        <v>105</v>
      </c>
      <c r="E213" s="52">
        <v>1000</v>
      </c>
      <c r="F213" s="52">
        <v>168.75</v>
      </c>
      <c r="G213" s="256">
        <f t="shared" si="5"/>
        <v>0.16875000000000001</v>
      </c>
    </row>
    <row r="214" spans="1:7" ht="23.25" customHeight="1" x14ac:dyDescent="0.25">
      <c r="A214" s="97">
        <v>3237</v>
      </c>
      <c r="B214" s="98"/>
      <c r="C214" s="99"/>
      <c r="D214" s="100" t="s">
        <v>201</v>
      </c>
      <c r="E214" s="52">
        <v>700</v>
      </c>
      <c r="F214" s="52">
        <v>0</v>
      </c>
      <c r="G214" s="256">
        <f t="shared" si="5"/>
        <v>0</v>
      </c>
    </row>
    <row r="215" spans="1:7" ht="27" customHeight="1" x14ac:dyDescent="0.25">
      <c r="A215" s="97">
        <v>3238</v>
      </c>
      <c r="B215" s="98"/>
      <c r="C215" s="99"/>
      <c r="D215" s="100" t="s">
        <v>107</v>
      </c>
      <c r="E215" s="52">
        <v>0</v>
      </c>
      <c r="F215" s="52">
        <v>0</v>
      </c>
      <c r="G215" s="256">
        <v>0</v>
      </c>
    </row>
    <row r="216" spans="1:7" ht="28.5" customHeight="1" x14ac:dyDescent="0.25">
      <c r="A216" s="97">
        <v>3239</v>
      </c>
      <c r="B216" s="98"/>
      <c r="C216" s="99"/>
      <c r="D216" s="100" t="s">
        <v>108</v>
      </c>
      <c r="E216" s="52">
        <v>150</v>
      </c>
      <c r="F216" s="52">
        <v>0</v>
      </c>
      <c r="G216" s="256">
        <f t="shared" si="5"/>
        <v>0</v>
      </c>
    </row>
    <row r="217" spans="1:7" ht="24.75" x14ac:dyDescent="0.25">
      <c r="A217" s="101">
        <v>329</v>
      </c>
      <c r="B217" s="98"/>
      <c r="C217" s="99"/>
      <c r="D217" s="102" t="s">
        <v>110</v>
      </c>
      <c r="E217" s="54">
        <v>9100</v>
      </c>
      <c r="F217" s="54">
        <v>545</v>
      </c>
      <c r="G217" s="256">
        <f t="shared" si="5"/>
        <v>5.9890109890109892E-2</v>
      </c>
    </row>
    <row r="218" spans="1:7" x14ac:dyDescent="0.25">
      <c r="A218" s="97">
        <v>3295</v>
      </c>
      <c r="B218" s="98"/>
      <c r="C218" s="99"/>
      <c r="D218" s="100" t="s">
        <v>114</v>
      </c>
      <c r="E218" s="52">
        <v>100</v>
      </c>
      <c r="F218" s="52">
        <v>0</v>
      </c>
      <c r="G218" s="256">
        <f t="shared" si="5"/>
        <v>0</v>
      </c>
    </row>
    <row r="219" spans="1:7" ht="30" customHeight="1" x14ac:dyDescent="0.25">
      <c r="A219" s="97">
        <v>3299</v>
      </c>
      <c r="B219" s="98"/>
      <c r="C219" s="99"/>
      <c r="D219" s="100" t="s">
        <v>110</v>
      </c>
      <c r="E219" s="52">
        <v>9000</v>
      </c>
      <c r="F219" s="52">
        <v>545</v>
      </c>
      <c r="G219" s="256">
        <f t="shared" si="5"/>
        <v>6.0555555555555557E-2</v>
      </c>
    </row>
    <row r="220" spans="1:7" x14ac:dyDescent="0.25">
      <c r="A220" s="101">
        <v>34</v>
      </c>
      <c r="B220" s="98"/>
      <c r="C220" s="99"/>
      <c r="D220" s="102" t="s">
        <v>202</v>
      </c>
      <c r="E220" s="54">
        <v>50</v>
      </c>
      <c r="F220" s="54">
        <v>0</v>
      </c>
      <c r="G220" s="256">
        <f t="shared" si="5"/>
        <v>0</v>
      </c>
    </row>
    <row r="221" spans="1:7" ht="24" customHeight="1" x14ac:dyDescent="0.25">
      <c r="A221" s="101">
        <v>343</v>
      </c>
      <c r="B221" s="98"/>
      <c r="C221" s="99"/>
      <c r="D221" s="102" t="s">
        <v>116</v>
      </c>
      <c r="E221" s="54">
        <v>50</v>
      </c>
      <c r="F221" s="54">
        <v>0</v>
      </c>
      <c r="G221" s="256">
        <f t="shared" si="5"/>
        <v>0</v>
      </c>
    </row>
    <row r="222" spans="1:7" ht="24.75" x14ac:dyDescent="0.25">
      <c r="A222" s="97">
        <v>3431</v>
      </c>
      <c r="B222" s="98"/>
      <c r="C222" s="99"/>
      <c r="D222" s="100" t="s">
        <v>229</v>
      </c>
      <c r="E222" s="52">
        <v>50</v>
      </c>
      <c r="F222" s="52">
        <v>0</v>
      </c>
      <c r="G222" s="256">
        <f t="shared" si="5"/>
        <v>0</v>
      </c>
    </row>
    <row r="223" spans="1:7" x14ac:dyDescent="0.25">
      <c r="A223" s="97">
        <v>3433</v>
      </c>
      <c r="B223" s="98"/>
      <c r="C223" s="99"/>
      <c r="D223" s="100" t="s">
        <v>119</v>
      </c>
      <c r="E223" s="52">
        <v>0</v>
      </c>
      <c r="F223" s="52">
        <v>0</v>
      </c>
      <c r="G223" s="256">
        <v>0</v>
      </c>
    </row>
    <row r="224" spans="1:7" ht="27" customHeight="1" x14ac:dyDescent="0.25">
      <c r="A224" s="299" t="s">
        <v>259</v>
      </c>
      <c r="B224" s="299"/>
      <c r="C224" s="299"/>
      <c r="D224" s="228" t="s">
        <v>260</v>
      </c>
      <c r="E224" s="229"/>
      <c r="F224" s="229"/>
      <c r="G224" s="256"/>
    </row>
    <row r="225" spans="1:7" ht="26.25" customHeight="1" x14ac:dyDescent="0.25">
      <c r="A225" s="292" t="s">
        <v>306</v>
      </c>
      <c r="B225" s="292"/>
      <c r="C225" s="292"/>
      <c r="D225" s="234" t="s">
        <v>143</v>
      </c>
      <c r="E225" s="229">
        <v>4000</v>
      </c>
      <c r="F225" s="229">
        <v>0</v>
      </c>
      <c r="G225" s="256">
        <f t="shared" si="5"/>
        <v>0</v>
      </c>
    </row>
    <row r="226" spans="1:7" ht="24" x14ac:dyDescent="0.25">
      <c r="A226" s="101">
        <v>4</v>
      </c>
      <c r="B226" s="98"/>
      <c r="C226" s="99"/>
      <c r="D226" s="86" t="s">
        <v>43</v>
      </c>
      <c r="E226" s="54">
        <v>4000</v>
      </c>
      <c r="F226" s="54">
        <v>0</v>
      </c>
      <c r="G226" s="256">
        <f t="shared" si="5"/>
        <v>0</v>
      </c>
    </row>
    <row r="227" spans="1:7" ht="24" x14ac:dyDescent="0.25">
      <c r="A227" s="87">
        <v>42</v>
      </c>
      <c r="B227" s="88"/>
      <c r="C227" s="89"/>
      <c r="D227" s="86" t="s">
        <v>44</v>
      </c>
      <c r="E227" s="54">
        <v>4000</v>
      </c>
      <c r="F227" s="54">
        <v>0</v>
      </c>
      <c r="G227" s="256">
        <f t="shared" si="5"/>
        <v>0</v>
      </c>
    </row>
    <row r="228" spans="1:7" ht="27" customHeight="1" x14ac:dyDescent="0.25">
      <c r="A228" s="101">
        <v>422</v>
      </c>
      <c r="B228" s="107"/>
      <c r="C228" s="106"/>
      <c r="D228" s="100" t="s">
        <v>125</v>
      </c>
      <c r="E228" s="54">
        <v>4000</v>
      </c>
      <c r="F228" s="54">
        <v>0</v>
      </c>
      <c r="G228" s="256">
        <f t="shared" si="5"/>
        <v>0</v>
      </c>
    </row>
    <row r="229" spans="1:7" x14ac:dyDescent="0.25">
      <c r="A229" s="97">
        <v>4221</v>
      </c>
      <c r="B229" s="107"/>
      <c r="C229" s="106"/>
      <c r="D229" s="100" t="s">
        <v>126</v>
      </c>
      <c r="E229" s="52">
        <v>0</v>
      </c>
      <c r="F229" s="52">
        <v>0</v>
      </c>
      <c r="G229" s="256">
        <v>0</v>
      </c>
    </row>
    <row r="230" spans="1:7" x14ac:dyDescent="0.25">
      <c r="A230" s="97">
        <v>4225</v>
      </c>
      <c r="B230" s="107"/>
      <c r="C230" s="106"/>
      <c r="D230" s="100" t="s">
        <v>209</v>
      </c>
      <c r="E230" s="52">
        <v>0</v>
      </c>
      <c r="F230" s="52">
        <v>0</v>
      </c>
      <c r="G230" s="256">
        <v>0</v>
      </c>
    </row>
    <row r="231" spans="1:7" ht="24.75" x14ac:dyDescent="0.25">
      <c r="A231" s="97">
        <v>4227</v>
      </c>
      <c r="B231" s="107"/>
      <c r="C231" s="106"/>
      <c r="D231" s="100" t="s">
        <v>241</v>
      </c>
      <c r="E231" s="52">
        <v>4000</v>
      </c>
      <c r="F231" s="52">
        <v>0</v>
      </c>
      <c r="G231" s="256">
        <f t="shared" si="5"/>
        <v>0</v>
      </c>
    </row>
    <row r="232" spans="1:7" x14ac:dyDescent="0.25">
      <c r="A232" s="97"/>
      <c r="B232" s="107"/>
      <c r="C232" s="106"/>
      <c r="D232" s="103"/>
      <c r="E232" s="52"/>
      <c r="F232" s="52"/>
      <c r="G232" s="256"/>
    </row>
    <row r="233" spans="1:7" x14ac:dyDescent="0.25">
      <c r="A233" s="101">
        <v>92</v>
      </c>
      <c r="B233" s="107"/>
      <c r="C233" s="106"/>
      <c r="D233" s="115" t="s">
        <v>245</v>
      </c>
      <c r="E233" s="52"/>
      <c r="F233" s="52"/>
      <c r="G233" s="256"/>
    </row>
    <row r="234" spans="1:7" x14ac:dyDescent="0.25">
      <c r="A234" s="292" t="s">
        <v>261</v>
      </c>
      <c r="B234" s="292"/>
      <c r="C234" s="292"/>
      <c r="D234" s="232" t="s">
        <v>158</v>
      </c>
      <c r="E234" s="231">
        <v>9500</v>
      </c>
      <c r="F234" s="231">
        <v>3819.17</v>
      </c>
      <c r="G234" s="256">
        <f t="shared" si="5"/>
        <v>0.40201789473684213</v>
      </c>
    </row>
    <row r="235" spans="1:7" x14ac:dyDescent="0.25">
      <c r="A235" s="235"/>
      <c r="B235" s="236"/>
      <c r="C235" s="237"/>
      <c r="D235" s="232"/>
      <c r="E235" s="231"/>
      <c r="F235" s="231"/>
      <c r="G235" s="256"/>
    </row>
    <row r="236" spans="1:7" x14ac:dyDescent="0.25">
      <c r="A236" s="101">
        <v>3</v>
      </c>
      <c r="B236" s="98"/>
      <c r="C236" s="99"/>
      <c r="D236" s="102" t="s">
        <v>79</v>
      </c>
      <c r="E236" s="54">
        <v>9500</v>
      </c>
      <c r="F236" s="54">
        <v>3819.17</v>
      </c>
      <c r="G236" s="256">
        <f t="shared" si="5"/>
        <v>0.40201789473684213</v>
      </c>
    </row>
    <row r="237" spans="1:7" x14ac:dyDescent="0.25">
      <c r="A237" s="101">
        <v>32</v>
      </c>
      <c r="B237" s="98"/>
      <c r="C237" s="99"/>
      <c r="D237" s="102" t="s">
        <v>39</v>
      </c>
      <c r="E237" s="54">
        <v>9500</v>
      </c>
      <c r="F237" s="54">
        <v>3819.17</v>
      </c>
      <c r="G237" s="256">
        <f t="shared" si="5"/>
        <v>0.40201789473684213</v>
      </c>
    </row>
    <row r="238" spans="1:7" ht="25.5" customHeight="1" x14ac:dyDescent="0.25">
      <c r="A238" s="101">
        <v>322</v>
      </c>
      <c r="B238" s="98"/>
      <c r="C238" s="99"/>
      <c r="D238" s="102" t="s">
        <v>192</v>
      </c>
      <c r="E238" s="54">
        <v>9500</v>
      </c>
      <c r="F238" s="54">
        <v>3819.17</v>
      </c>
      <c r="G238" s="256">
        <f t="shared" si="5"/>
        <v>0.40201789473684213</v>
      </c>
    </row>
    <row r="239" spans="1:7" ht="25.5" customHeight="1" x14ac:dyDescent="0.25">
      <c r="A239" s="97">
        <v>3221</v>
      </c>
      <c r="B239" s="98"/>
      <c r="C239" s="99"/>
      <c r="D239" s="100" t="s">
        <v>193</v>
      </c>
      <c r="E239" s="52">
        <v>1100</v>
      </c>
      <c r="F239" s="52">
        <v>0</v>
      </c>
      <c r="G239" s="256">
        <f t="shared" si="5"/>
        <v>0</v>
      </c>
    </row>
    <row r="240" spans="1:7" x14ac:dyDescent="0.25">
      <c r="A240" s="97">
        <v>3222</v>
      </c>
      <c r="B240" s="98"/>
      <c r="C240" s="99"/>
      <c r="D240" s="100" t="s">
        <v>94</v>
      </c>
      <c r="E240" s="52">
        <v>2300</v>
      </c>
      <c r="F240" s="52">
        <v>0</v>
      </c>
      <c r="G240" s="256">
        <f t="shared" si="5"/>
        <v>0</v>
      </c>
    </row>
    <row r="241" spans="1:7" x14ac:dyDescent="0.25">
      <c r="A241" s="97">
        <v>3223</v>
      </c>
      <c r="B241" s="98"/>
      <c r="C241" s="99"/>
      <c r="D241" s="100" t="s">
        <v>95</v>
      </c>
      <c r="E241" s="52">
        <v>3100</v>
      </c>
      <c r="F241" s="52">
        <v>3268.31</v>
      </c>
      <c r="G241" s="256">
        <f t="shared" si="5"/>
        <v>1.0542935483870968</v>
      </c>
    </row>
    <row r="242" spans="1:7" x14ac:dyDescent="0.25">
      <c r="A242" s="97">
        <v>3224</v>
      </c>
      <c r="B242" s="98"/>
      <c r="C242" s="99"/>
      <c r="D242" s="103" t="s">
        <v>262</v>
      </c>
      <c r="E242" s="52">
        <v>500</v>
      </c>
      <c r="F242" s="52">
        <v>550.86</v>
      </c>
      <c r="G242" s="256">
        <f t="shared" si="5"/>
        <v>1.10172</v>
      </c>
    </row>
    <row r="243" spans="1:7" x14ac:dyDescent="0.25">
      <c r="A243" s="97">
        <v>3225</v>
      </c>
      <c r="B243" s="98"/>
      <c r="C243" s="99"/>
      <c r="D243" s="103" t="s">
        <v>249</v>
      </c>
      <c r="E243" s="52">
        <v>2500</v>
      </c>
      <c r="F243" s="52">
        <v>0</v>
      </c>
      <c r="G243" s="256">
        <f t="shared" si="5"/>
        <v>0</v>
      </c>
    </row>
    <row r="244" spans="1:7" x14ac:dyDescent="0.25">
      <c r="A244" s="97"/>
      <c r="B244" s="98"/>
      <c r="C244" s="99"/>
      <c r="D244" s="103"/>
      <c r="E244" s="52"/>
      <c r="F244" s="52"/>
      <c r="G244" s="256"/>
    </row>
    <row r="245" spans="1:7" x14ac:dyDescent="0.25">
      <c r="A245" s="300" t="s">
        <v>214</v>
      </c>
      <c r="B245" s="300"/>
      <c r="C245" s="300"/>
      <c r="D245" s="103" t="s">
        <v>263</v>
      </c>
      <c r="E245" s="52"/>
      <c r="F245" s="52"/>
      <c r="G245" s="256"/>
    </row>
    <row r="246" spans="1:7" x14ac:dyDescent="0.25">
      <c r="A246" s="298" t="s">
        <v>264</v>
      </c>
      <c r="B246" s="298"/>
      <c r="C246" s="298"/>
      <c r="D246" s="228" t="s">
        <v>66</v>
      </c>
      <c r="E246" s="231">
        <v>1000</v>
      </c>
      <c r="F246" s="231">
        <v>397.9</v>
      </c>
      <c r="G246" s="256">
        <f t="shared" si="5"/>
        <v>0.39789999999999998</v>
      </c>
    </row>
    <row r="247" spans="1:7" x14ac:dyDescent="0.25">
      <c r="A247" s="295" t="s">
        <v>265</v>
      </c>
      <c r="B247" s="295"/>
      <c r="C247" s="295"/>
      <c r="D247" s="111" t="s">
        <v>66</v>
      </c>
      <c r="E247" s="52"/>
      <c r="F247" s="52"/>
      <c r="G247" s="256"/>
    </row>
    <row r="248" spans="1:7" ht="15" customHeight="1" x14ac:dyDescent="0.25">
      <c r="A248" s="120">
        <v>3</v>
      </c>
      <c r="B248" s="109"/>
      <c r="C248" s="110"/>
      <c r="D248" s="102" t="s">
        <v>79</v>
      </c>
      <c r="E248" s="54">
        <v>1000</v>
      </c>
      <c r="F248" s="54">
        <v>397.9</v>
      </c>
      <c r="G248" s="256">
        <f t="shared" si="5"/>
        <v>0.39789999999999998</v>
      </c>
    </row>
    <row r="249" spans="1:7" x14ac:dyDescent="0.25">
      <c r="A249" s="120">
        <v>32</v>
      </c>
      <c r="B249" s="109"/>
      <c r="C249" s="110"/>
      <c r="D249" s="102" t="s">
        <v>39</v>
      </c>
      <c r="E249" s="54">
        <v>1000</v>
      </c>
      <c r="F249" s="54">
        <v>397.9</v>
      </c>
      <c r="G249" s="256">
        <f t="shared" si="5"/>
        <v>0.39789999999999998</v>
      </c>
    </row>
    <row r="250" spans="1:7" x14ac:dyDescent="0.25">
      <c r="A250" s="120">
        <v>322</v>
      </c>
      <c r="B250" s="109"/>
      <c r="C250" s="110"/>
      <c r="D250" s="102" t="s">
        <v>266</v>
      </c>
      <c r="E250" s="54">
        <v>0</v>
      </c>
      <c r="F250" s="54">
        <v>397.9</v>
      </c>
      <c r="G250" s="256">
        <v>0</v>
      </c>
    </row>
    <row r="251" spans="1:7" ht="24.75" x14ac:dyDescent="0.25">
      <c r="A251" s="108">
        <v>3221</v>
      </c>
      <c r="B251" s="109"/>
      <c r="C251" s="110"/>
      <c r="D251" s="100" t="s">
        <v>193</v>
      </c>
      <c r="E251" s="52">
        <v>0</v>
      </c>
      <c r="F251" s="52">
        <v>397.9</v>
      </c>
      <c r="G251" s="256">
        <v>0</v>
      </c>
    </row>
    <row r="252" spans="1:7" x14ac:dyDescent="0.25">
      <c r="A252" s="101">
        <v>329</v>
      </c>
      <c r="B252" s="98"/>
      <c r="C252" s="99"/>
      <c r="D252" s="115" t="s">
        <v>267</v>
      </c>
      <c r="E252" s="54">
        <v>1000</v>
      </c>
      <c r="F252" s="54">
        <v>0</v>
      </c>
      <c r="G252" s="256">
        <f t="shared" si="5"/>
        <v>0</v>
      </c>
    </row>
    <row r="253" spans="1:7" x14ac:dyDescent="0.25">
      <c r="A253" s="97">
        <v>3299</v>
      </c>
      <c r="B253" s="98"/>
      <c r="C253" s="99"/>
      <c r="D253" s="103" t="s">
        <v>267</v>
      </c>
      <c r="E253" s="52">
        <v>1000</v>
      </c>
      <c r="F253" s="52">
        <v>0</v>
      </c>
      <c r="G253" s="256">
        <f t="shared" si="5"/>
        <v>0</v>
      </c>
    </row>
    <row r="254" spans="1:7" x14ac:dyDescent="0.25">
      <c r="A254" s="97"/>
      <c r="B254" s="98"/>
      <c r="C254" s="99"/>
      <c r="D254" s="103"/>
      <c r="E254" s="52"/>
      <c r="F254" s="52"/>
      <c r="G254" s="256"/>
    </row>
    <row r="255" spans="1:7" x14ac:dyDescent="0.25">
      <c r="A255" s="286" t="s">
        <v>268</v>
      </c>
      <c r="B255" s="286"/>
      <c r="C255" s="286"/>
      <c r="D255" s="228" t="s">
        <v>269</v>
      </c>
      <c r="E255" s="229">
        <v>2500</v>
      </c>
      <c r="F255" s="229">
        <v>786.45</v>
      </c>
      <c r="G255" s="256">
        <f t="shared" si="5"/>
        <v>0.31458000000000003</v>
      </c>
    </row>
    <row r="256" spans="1:7" ht="27" customHeight="1" x14ac:dyDescent="0.25">
      <c r="A256" s="295" t="s">
        <v>204</v>
      </c>
      <c r="B256" s="295"/>
      <c r="C256" s="295"/>
      <c r="D256" s="111" t="s">
        <v>153</v>
      </c>
      <c r="E256" s="52"/>
      <c r="F256" s="52"/>
      <c r="G256" s="256"/>
    </row>
    <row r="257" spans="1:7" x14ac:dyDescent="0.25">
      <c r="A257" s="121">
        <v>3</v>
      </c>
      <c r="B257" s="112"/>
      <c r="C257" s="113"/>
      <c r="D257" s="86" t="s">
        <v>37</v>
      </c>
      <c r="E257" s="54">
        <v>2500</v>
      </c>
      <c r="F257" s="54">
        <v>786.45</v>
      </c>
      <c r="G257" s="256">
        <f t="shared" si="5"/>
        <v>0.31458000000000003</v>
      </c>
    </row>
    <row r="258" spans="1:7" x14ac:dyDescent="0.25">
      <c r="A258" s="121">
        <v>32</v>
      </c>
      <c r="B258" s="112"/>
      <c r="C258" s="113"/>
      <c r="D258" s="86" t="s">
        <v>39</v>
      </c>
      <c r="E258" s="54">
        <v>2500</v>
      </c>
      <c r="F258" s="54">
        <v>786.45</v>
      </c>
      <c r="G258" s="256">
        <f t="shared" si="5"/>
        <v>0.31458000000000003</v>
      </c>
    </row>
    <row r="259" spans="1:7" ht="15" customHeight="1" x14ac:dyDescent="0.25">
      <c r="A259" s="121">
        <v>323</v>
      </c>
      <c r="B259" s="112"/>
      <c r="C259" s="113"/>
      <c r="D259" s="115" t="s">
        <v>99</v>
      </c>
      <c r="E259" s="54">
        <v>2500</v>
      </c>
      <c r="F259" s="54">
        <v>786.45</v>
      </c>
      <c r="G259" s="256">
        <f t="shared" si="5"/>
        <v>0.31458000000000003</v>
      </c>
    </row>
    <row r="260" spans="1:7" ht="15" customHeight="1" x14ac:dyDescent="0.25">
      <c r="A260" s="104">
        <v>3231</v>
      </c>
      <c r="B260" s="98"/>
      <c r="C260" s="99"/>
      <c r="D260" s="100" t="s">
        <v>197</v>
      </c>
      <c r="E260" s="52">
        <v>1500</v>
      </c>
      <c r="F260" s="52">
        <v>562.5</v>
      </c>
      <c r="G260" s="256">
        <f t="shared" si="5"/>
        <v>0.375</v>
      </c>
    </row>
    <row r="261" spans="1:7" ht="15" customHeight="1" x14ac:dyDescent="0.25">
      <c r="A261" s="104">
        <v>3236</v>
      </c>
      <c r="B261" s="98"/>
      <c r="C261" s="99"/>
      <c r="D261" s="100" t="s">
        <v>213</v>
      </c>
      <c r="E261" s="52">
        <v>500</v>
      </c>
      <c r="F261" s="52">
        <v>223.95</v>
      </c>
      <c r="G261" s="256">
        <f t="shared" si="5"/>
        <v>0.44789999999999996</v>
      </c>
    </row>
    <row r="262" spans="1:7" x14ac:dyDescent="0.25">
      <c r="A262" s="104">
        <v>3237</v>
      </c>
      <c r="B262" s="98"/>
      <c r="C262" s="99"/>
      <c r="D262" s="103" t="s">
        <v>201</v>
      </c>
      <c r="E262" s="52">
        <v>500</v>
      </c>
      <c r="F262" s="52">
        <v>0</v>
      </c>
      <c r="G262" s="256">
        <f t="shared" si="5"/>
        <v>0</v>
      </c>
    </row>
    <row r="263" spans="1:7" x14ac:dyDescent="0.25">
      <c r="A263" s="97"/>
      <c r="B263" s="98"/>
      <c r="C263" s="99"/>
      <c r="D263" s="103"/>
      <c r="E263" s="52"/>
      <c r="F263" s="52"/>
      <c r="G263" s="256"/>
    </row>
    <row r="264" spans="1:7" x14ac:dyDescent="0.25">
      <c r="A264" s="97"/>
      <c r="B264" s="107"/>
      <c r="C264" s="106"/>
      <c r="D264" s="103"/>
      <c r="E264" s="52"/>
      <c r="F264" s="52"/>
      <c r="G264" s="256"/>
    </row>
    <row r="265" spans="1:7" ht="24" x14ac:dyDescent="0.25">
      <c r="A265" s="286" t="s">
        <v>270</v>
      </c>
      <c r="B265" s="286"/>
      <c r="C265" s="286"/>
      <c r="D265" s="228" t="s">
        <v>271</v>
      </c>
      <c r="E265" s="229">
        <v>2427750</v>
      </c>
      <c r="F265" s="229">
        <v>861759.66</v>
      </c>
      <c r="G265" s="256">
        <f t="shared" si="5"/>
        <v>0.35496227371022554</v>
      </c>
    </row>
    <row r="266" spans="1:7" ht="26.25" customHeight="1" x14ac:dyDescent="0.25">
      <c r="A266" s="295" t="s">
        <v>304</v>
      </c>
      <c r="B266" s="295"/>
      <c r="C266" s="295"/>
      <c r="D266" s="111" t="s">
        <v>300</v>
      </c>
      <c r="E266" s="52"/>
      <c r="F266" s="52"/>
      <c r="G266" s="256"/>
    </row>
    <row r="267" spans="1:7" ht="26.25" customHeight="1" x14ac:dyDescent="0.25">
      <c r="A267" s="296"/>
      <c r="B267" s="296"/>
      <c r="C267" s="296"/>
      <c r="D267" s="96"/>
      <c r="E267" s="52"/>
      <c r="F267" s="52"/>
      <c r="G267" s="256"/>
    </row>
    <row r="268" spans="1:7" x14ac:dyDescent="0.25">
      <c r="A268" s="101">
        <v>3</v>
      </c>
      <c r="B268" s="98"/>
      <c r="C268" s="99"/>
      <c r="D268" s="102" t="s">
        <v>79</v>
      </c>
      <c r="E268" s="52">
        <v>2425250</v>
      </c>
      <c r="F268" s="52">
        <v>860823.86</v>
      </c>
      <c r="G268" s="256">
        <f t="shared" si="5"/>
        <v>0.35494231934852077</v>
      </c>
    </row>
    <row r="269" spans="1:7" ht="25.5" customHeight="1" x14ac:dyDescent="0.25">
      <c r="A269" s="101">
        <v>31</v>
      </c>
      <c r="B269" s="98"/>
      <c r="C269" s="99"/>
      <c r="D269" s="102" t="s">
        <v>38</v>
      </c>
      <c r="E269" s="54">
        <v>2405600</v>
      </c>
      <c r="F269" s="54">
        <v>860644.94</v>
      </c>
      <c r="G269" s="256">
        <f t="shared" si="5"/>
        <v>0.3577672680412371</v>
      </c>
    </row>
    <row r="270" spans="1:7" ht="15" customHeight="1" x14ac:dyDescent="0.25">
      <c r="A270" s="101">
        <v>311</v>
      </c>
      <c r="B270" s="98"/>
      <c r="C270" s="99"/>
      <c r="D270" s="102" t="s">
        <v>219</v>
      </c>
      <c r="E270" s="54">
        <v>1997000</v>
      </c>
      <c r="F270" s="54">
        <v>715622.31</v>
      </c>
      <c r="G270" s="256">
        <f t="shared" si="5"/>
        <v>0.35834867801702558</v>
      </c>
    </row>
    <row r="271" spans="1:7" x14ac:dyDescent="0.25">
      <c r="A271" s="97">
        <v>3111</v>
      </c>
      <c r="B271" s="98"/>
      <c r="C271" s="99"/>
      <c r="D271" s="100" t="s">
        <v>82</v>
      </c>
      <c r="E271" s="52">
        <v>1950000</v>
      </c>
      <c r="F271" s="52">
        <v>693512.03</v>
      </c>
      <c r="G271" s="256">
        <f t="shared" si="5"/>
        <v>0.35564719487179491</v>
      </c>
    </row>
    <row r="272" spans="1:7" x14ac:dyDescent="0.25">
      <c r="A272" s="97">
        <v>3113</v>
      </c>
      <c r="B272" s="98"/>
      <c r="C272" s="99"/>
      <c r="D272" s="100" t="s">
        <v>83</v>
      </c>
      <c r="E272" s="52">
        <v>47000</v>
      </c>
      <c r="F272" s="52">
        <v>22110.28</v>
      </c>
      <c r="G272" s="256">
        <f t="shared" ref="G272:G328" si="6">AVERAGE(F272/E272)</f>
        <v>0.47043148936170209</v>
      </c>
    </row>
    <row r="273" spans="1:7" x14ac:dyDescent="0.25">
      <c r="A273" s="101">
        <v>312</v>
      </c>
      <c r="B273" s="98"/>
      <c r="C273" s="99"/>
      <c r="D273" s="102" t="s">
        <v>84</v>
      </c>
      <c r="E273" s="54">
        <v>73600</v>
      </c>
      <c r="F273" s="54">
        <v>28669.07</v>
      </c>
      <c r="G273" s="256">
        <f t="shared" si="6"/>
        <v>0.38952540760869564</v>
      </c>
    </row>
    <row r="274" spans="1:7" x14ac:dyDescent="0.25">
      <c r="A274" s="97">
        <v>3121</v>
      </c>
      <c r="B274" s="98"/>
      <c r="C274" s="99"/>
      <c r="D274" s="100" t="s">
        <v>84</v>
      </c>
      <c r="E274" s="52">
        <v>73600</v>
      </c>
      <c r="F274" s="52">
        <v>28669.07</v>
      </c>
      <c r="G274" s="256">
        <f t="shared" si="6"/>
        <v>0.38952540760869564</v>
      </c>
    </row>
    <row r="275" spans="1:7" ht="27.75" customHeight="1" x14ac:dyDescent="0.25">
      <c r="A275" s="101">
        <v>313</v>
      </c>
      <c r="B275" s="98"/>
      <c r="C275" s="99"/>
      <c r="D275" s="102" t="s">
        <v>85</v>
      </c>
      <c r="E275" s="54">
        <v>335000</v>
      </c>
      <c r="F275" s="54">
        <v>116353.56</v>
      </c>
      <c r="G275" s="256">
        <f t="shared" si="6"/>
        <v>0.34732405970149255</v>
      </c>
    </row>
    <row r="276" spans="1:7" ht="25.5" customHeight="1" x14ac:dyDescent="0.25">
      <c r="A276" s="97">
        <v>3132</v>
      </c>
      <c r="B276" s="98"/>
      <c r="C276" s="99"/>
      <c r="D276" s="100" t="s">
        <v>220</v>
      </c>
      <c r="E276" s="52">
        <v>335000</v>
      </c>
      <c r="F276" s="52">
        <v>116353.56</v>
      </c>
      <c r="G276" s="256">
        <f t="shared" si="6"/>
        <v>0.34732405970149255</v>
      </c>
    </row>
    <row r="277" spans="1:7" x14ac:dyDescent="0.25">
      <c r="A277" s="101">
        <v>32</v>
      </c>
      <c r="B277" s="98"/>
      <c r="C277" s="99"/>
      <c r="D277" s="102" t="s">
        <v>39</v>
      </c>
      <c r="E277" s="54">
        <v>17950</v>
      </c>
      <c r="F277" s="54">
        <v>178.92</v>
      </c>
      <c r="G277" s="256">
        <f t="shared" si="6"/>
        <v>9.9676880222841213E-3</v>
      </c>
    </row>
    <row r="278" spans="1:7" x14ac:dyDescent="0.25">
      <c r="A278" s="101">
        <v>321</v>
      </c>
      <c r="B278" s="98"/>
      <c r="C278" s="99"/>
      <c r="D278" s="102" t="s">
        <v>187</v>
      </c>
      <c r="E278" s="54">
        <v>2300</v>
      </c>
      <c r="F278" s="54">
        <v>140.91999999999999</v>
      </c>
      <c r="G278" s="256">
        <f t="shared" si="6"/>
        <v>6.1269565217391297E-2</v>
      </c>
    </row>
    <row r="279" spans="1:7" ht="38.25" customHeight="1" x14ac:dyDescent="0.25">
      <c r="A279" s="97">
        <v>3211</v>
      </c>
      <c r="B279" s="98"/>
      <c r="C279" s="99"/>
      <c r="D279" s="100" t="s">
        <v>88</v>
      </c>
      <c r="E279" s="52">
        <v>2300</v>
      </c>
      <c r="F279" s="52">
        <v>140.91999999999999</v>
      </c>
      <c r="G279" s="256">
        <f t="shared" si="6"/>
        <v>6.1269565217391297E-2</v>
      </c>
    </row>
    <row r="280" spans="1:7" ht="29.25" customHeight="1" x14ac:dyDescent="0.25">
      <c r="A280" s="97">
        <v>3213</v>
      </c>
      <c r="B280" s="98"/>
      <c r="C280" s="99"/>
      <c r="D280" s="100" t="s">
        <v>190</v>
      </c>
      <c r="E280" s="52">
        <v>0</v>
      </c>
      <c r="F280" s="52">
        <v>0</v>
      </c>
      <c r="G280" s="256">
        <v>0</v>
      </c>
    </row>
    <row r="281" spans="1:7" x14ac:dyDescent="0.25">
      <c r="A281" s="101">
        <v>322</v>
      </c>
      <c r="B281" s="98"/>
      <c r="C281" s="99"/>
      <c r="D281" s="102" t="s">
        <v>192</v>
      </c>
      <c r="E281" s="54">
        <v>4050</v>
      </c>
      <c r="F281" s="54">
        <v>38</v>
      </c>
      <c r="G281" s="256">
        <f t="shared" si="6"/>
        <v>9.3827160493827159E-3</v>
      </c>
    </row>
    <row r="282" spans="1:7" ht="24.75" x14ac:dyDescent="0.25">
      <c r="A282" s="97">
        <v>3221</v>
      </c>
      <c r="B282" s="98"/>
      <c r="C282" s="99"/>
      <c r="D282" s="100" t="s">
        <v>193</v>
      </c>
      <c r="E282" s="52">
        <v>3500</v>
      </c>
      <c r="F282" s="52">
        <v>38</v>
      </c>
      <c r="G282" s="256">
        <f t="shared" si="6"/>
        <v>1.0857142857142857E-2</v>
      </c>
    </row>
    <row r="283" spans="1:7" x14ac:dyDescent="0.25">
      <c r="A283" s="97">
        <v>3222</v>
      </c>
      <c r="B283" s="98"/>
      <c r="C283" s="99"/>
      <c r="D283" s="100" t="s">
        <v>94</v>
      </c>
      <c r="E283" s="52">
        <v>0</v>
      </c>
      <c r="F283" s="52">
        <v>0</v>
      </c>
      <c r="G283" s="256">
        <v>0</v>
      </c>
    </row>
    <row r="284" spans="1:7" x14ac:dyDescent="0.25">
      <c r="A284" s="97">
        <v>3225</v>
      </c>
      <c r="B284" s="98"/>
      <c r="C284" s="99"/>
      <c r="D284" s="100" t="s">
        <v>272</v>
      </c>
      <c r="E284" s="52">
        <v>550</v>
      </c>
      <c r="F284" s="52">
        <v>0</v>
      </c>
      <c r="G284" s="256">
        <f t="shared" si="6"/>
        <v>0</v>
      </c>
    </row>
    <row r="285" spans="1:7" x14ac:dyDescent="0.25">
      <c r="A285" s="101">
        <v>323</v>
      </c>
      <c r="B285" s="98"/>
      <c r="C285" s="99"/>
      <c r="D285" s="102" t="s">
        <v>99</v>
      </c>
      <c r="E285" s="54">
        <v>4900</v>
      </c>
      <c r="F285" s="54">
        <v>0</v>
      </c>
      <c r="G285" s="256">
        <f t="shared" si="6"/>
        <v>0</v>
      </c>
    </row>
    <row r="286" spans="1:7" x14ac:dyDescent="0.25">
      <c r="A286" s="97">
        <v>3233</v>
      </c>
      <c r="B286" s="98"/>
      <c r="C286" s="99"/>
      <c r="D286" s="100" t="s">
        <v>102</v>
      </c>
      <c r="E286" s="52">
        <v>4500</v>
      </c>
      <c r="F286" s="52">
        <v>0</v>
      </c>
      <c r="G286" s="256">
        <f t="shared" si="6"/>
        <v>0</v>
      </c>
    </row>
    <row r="287" spans="1:7" x14ac:dyDescent="0.25">
      <c r="A287" s="97">
        <v>3237</v>
      </c>
      <c r="B287" s="98"/>
      <c r="C287" s="99"/>
      <c r="D287" s="100" t="s">
        <v>201</v>
      </c>
      <c r="E287" s="52">
        <v>400</v>
      </c>
      <c r="F287" s="52">
        <v>0</v>
      </c>
      <c r="G287" s="256">
        <f t="shared" si="6"/>
        <v>0</v>
      </c>
    </row>
    <row r="288" spans="1:7" x14ac:dyDescent="0.25">
      <c r="A288" s="97">
        <v>3239</v>
      </c>
      <c r="B288" s="98"/>
      <c r="C288" s="99"/>
      <c r="D288" s="100" t="s">
        <v>108</v>
      </c>
      <c r="E288" s="52">
        <v>0</v>
      </c>
      <c r="F288" s="52">
        <v>0</v>
      </c>
      <c r="G288" s="256">
        <v>0</v>
      </c>
    </row>
    <row r="289" spans="1:7" ht="24.75" x14ac:dyDescent="0.25">
      <c r="A289" s="101">
        <v>324</v>
      </c>
      <c r="B289" s="112"/>
      <c r="C289" s="113"/>
      <c r="D289" s="102" t="s">
        <v>109</v>
      </c>
      <c r="E289" s="54">
        <v>0</v>
      </c>
      <c r="F289" s="54">
        <v>0</v>
      </c>
      <c r="G289" s="256">
        <v>0</v>
      </c>
    </row>
    <row r="290" spans="1:7" ht="24.75" x14ac:dyDescent="0.25">
      <c r="A290" s="97">
        <v>3241</v>
      </c>
      <c r="B290" s="98"/>
      <c r="C290" s="99"/>
      <c r="D290" s="100" t="s">
        <v>109</v>
      </c>
      <c r="E290" s="52">
        <v>0</v>
      </c>
      <c r="F290" s="52">
        <v>0</v>
      </c>
      <c r="G290" s="256">
        <v>0</v>
      </c>
    </row>
    <row r="291" spans="1:7" ht="24.75" x14ac:dyDescent="0.25">
      <c r="A291" s="101">
        <v>329</v>
      </c>
      <c r="B291" s="98"/>
      <c r="C291" s="99"/>
      <c r="D291" s="102" t="s">
        <v>110</v>
      </c>
      <c r="E291" s="54">
        <v>6700</v>
      </c>
      <c r="F291" s="54">
        <v>0</v>
      </c>
      <c r="G291" s="256">
        <f t="shared" si="6"/>
        <v>0</v>
      </c>
    </row>
    <row r="292" spans="1:7" ht="27" customHeight="1" x14ac:dyDescent="0.25">
      <c r="A292" s="97">
        <v>3293</v>
      </c>
      <c r="B292" s="98"/>
      <c r="C292" s="99"/>
      <c r="D292" s="100" t="s">
        <v>112</v>
      </c>
      <c r="E292" s="52">
        <v>700</v>
      </c>
      <c r="F292" s="52">
        <v>0</v>
      </c>
      <c r="G292" s="256">
        <f t="shared" si="6"/>
        <v>0</v>
      </c>
    </row>
    <row r="293" spans="1:7" x14ac:dyDescent="0.25">
      <c r="A293" s="97">
        <v>3295</v>
      </c>
      <c r="B293" s="98"/>
      <c r="C293" s="99"/>
      <c r="D293" s="100" t="s">
        <v>114</v>
      </c>
      <c r="E293" s="52">
        <v>2800</v>
      </c>
      <c r="F293" s="52">
        <v>0</v>
      </c>
      <c r="G293" s="256">
        <f t="shared" si="6"/>
        <v>0</v>
      </c>
    </row>
    <row r="294" spans="1:7" x14ac:dyDescent="0.25">
      <c r="A294" s="97">
        <v>3296</v>
      </c>
      <c r="B294" s="98"/>
      <c r="C294" s="99"/>
      <c r="D294" s="100" t="s">
        <v>115</v>
      </c>
      <c r="E294" s="52">
        <v>500</v>
      </c>
      <c r="F294" s="52">
        <v>0</v>
      </c>
      <c r="G294" s="256">
        <f t="shared" si="6"/>
        <v>0</v>
      </c>
    </row>
    <row r="295" spans="1:7" ht="27.75" customHeight="1" x14ac:dyDescent="0.25">
      <c r="A295" s="97">
        <v>3299</v>
      </c>
      <c r="B295" s="98"/>
      <c r="C295" s="99"/>
      <c r="D295" s="100" t="s">
        <v>110</v>
      </c>
      <c r="E295" s="52">
        <v>2700</v>
      </c>
      <c r="F295" s="52">
        <v>0</v>
      </c>
      <c r="G295" s="256">
        <f t="shared" si="6"/>
        <v>0</v>
      </c>
    </row>
    <row r="296" spans="1:7" x14ac:dyDescent="0.25">
      <c r="A296" s="101">
        <v>34</v>
      </c>
      <c r="B296" s="98"/>
      <c r="C296" s="99"/>
      <c r="D296" s="102" t="s">
        <v>202</v>
      </c>
      <c r="E296" s="54">
        <v>1000</v>
      </c>
      <c r="F296" s="54">
        <v>0</v>
      </c>
      <c r="G296" s="256">
        <f t="shared" si="6"/>
        <v>0</v>
      </c>
    </row>
    <row r="297" spans="1:7" x14ac:dyDescent="0.25">
      <c r="A297" s="101">
        <v>343</v>
      </c>
      <c r="B297" s="98"/>
      <c r="C297" s="99"/>
      <c r="D297" s="102" t="s">
        <v>116</v>
      </c>
      <c r="E297" s="54">
        <v>1000</v>
      </c>
      <c r="F297" s="54">
        <v>0</v>
      </c>
      <c r="G297" s="256">
        <f t="shared" si="6"/>
        <v>0</v>
      </c>
    </row>
    <row r="298" spans="1:7" x14ac:dyDescent="0.25">
      <c r="A298" s="97">
        <v>3433</v>
      </c>
      <c r="B298" s="98"/>
      <c r="C298" s="99"/>
      <c r="D298" s="100" t="s">
        <v>119</v>
      </c>
      <c r="E298" s="52">
        <v>1000</v>
      </c>
      <c r="F298" s="52">
        <v>0</v>
      </c>
      <c r="G298" s="256">
        <f t="shared" si="6"/>
        <v>0</v>
      </c>
    </row>
    <row r="299" spans="1:7" ht="36.75" x14ac:dyDescent="0.25">
      <c r="A299" s="101">
        <v>38</v>
      </c>
      <c r="B299" s="112"/>
      <c r="C299" s="113"/>
      <c r="D299" s="115" t="s">
        <v>273</v>
      </c>
      <c r="E299" s="54">
        <v>700</v>
      </c>
      <c r="F299" s="54">
        <v>0</v>
      </c>
      <c r="G299" s="256">
        <f t="shared" si="6"/>
        <v>0</v>
      </c>
    </row>
    <row r="300" spans="1:7" ht="30" customHeight="1" x14ac:dyDescent="0.25">
      <c r="A300" s="101">
        <v>381</v>
      </c>
      <c r="B300" s="112"/>
      <c r="C300" s="113"/>
      <c r="D300" s="115" t="s">
        <v>66</v>
      </c>
      <c r="E300" s="54">
        <v>700</v>
      </c>
      <c r="F300" s="54">
        <v>0</v>
      </c>
      <c r="G300" s="256">
        <f t="shared" si="6"/>
        <v>0</v>
      </c>
    </row>
    <row r="301" spans="1:7" ht="24.75" customHeight="1" x14ac:dyDescent="0.25">
      <c r="A301" s="97">
        <v>3812</v>
      </c>
      <c r="B301" s="98"/>
      <c r="C301" s="99"/>
      <c r="D301" s="103" t="s">
        <v>124</v>
      </c>
      <c r="E301" s="52">
        <v>700</v>
      </c>
      <c r="F301" s="52">
        <v>0</v>
      </c>
      <c r="G301" s="256">
        <f t="shared" si="6"/>
        <v>0</v>
      </c>
    </row>
    <row r="302" spans="1:7" x14ac:dyDescent="0.25">
      <c r="A302" s="97"/>
      <c r="B302" s="98"/>
      <c r="C302" s="99"/>
      <c r="D302" s="103"/>
      <c r="E302" s="52"/>
      <c r="F302" s="52"/>
      <c r="G302" s="256"/>
    </row>
    <row r="303" spans="1:7" ht="35.25" customHeight="1" x14ac:dyDescent="0.25">
      <c r="A303" s="288" t="s">
        <v>214</v>
      </c>
      <c r="B303" s="288"/>
      <c r="C303" s="288"/>
      <c r="D303" s="86" t="s">
        <v>274</v>
      </c>
      <c r="E303" s="52"/>
      <c r="F303" s="52"/>
      <c r="G303" s="256"/>
    </row>
    <row r="304" spans="1:7" x14ac:dyDescent="0.25">
      <c r="A304" s="286" t="s">
        <v>275</v>
      </c>
      <c r="B304" s="286"/>
      <c r="C304" s="286"/>
      <c r="D304" s="228" t="s">
        <v>276</v>
      </c>
      <c r="E304" s="229"/>
      <c r="F304" s="229"/>
      <c r="G304" s="256"/>
    </row>
    <row r="305" spans="1:7" ht="24" x14ac:dyDescent="0.25">
      <c r="A305" s="297" t="s">
        <v>304</v>
      </c>
      <c r="B305" s="297"/>
      <c r="C305" s="297"/>
      <c r="D305" s="137" t="s">
        <v>300</v>
      </c>
      <c r="E305" s="138">
        <v>2500</v>
      </c>
      <c r="F305" s="138">
        <v>935.8</v>
      </c>
      <c r="G305" s="256">
        <f t="shared" si="6"/>
        <v>0.37431999999999999</v>
      </c>
    </row>
    <row r="306" spans="1:7" ht="24" x14ac:dyDescent="0.25">
      <c r="A306" s="101">
        <v>4</v>
      </c>
      <c r="B306" s="98"/>
      <c r="C306" s="99"/>
      <c r="D306" s="86" t="s">
        <v>43</v>
      </c>
      <c r="E306" s="54">
        <v>2500</v>
      </c>
      <c r="F306" s="54">
        <v>935.8</v>
      </c>
      <c r="G306" s="256">
        <f t="shared" si="6"/>
        <v>0.37431999999999999</v>
      </c>
    </row>
    <row r="307" spans="1:7" ht="24" x14ac:dyDescent="0.25">
      <c r="A307" s="101">
        <v>42</v>
      </c>
      <c r="B307" s="98"/>
      <c r="C307" s="99"/>
      <c r="D307" s="86" t="s">
        <v>44</v>
      </c>
      <c r="E307" s="54">
        <v>2500</v>
      </c>
      <c r="F307" s="54">
        <v>935.8</v>
      </c>
      <c r="G307" s="256">
        <f t="shared" si="6"/>
        <v>0.37431999999999999</v>
      </c>
    </row>
    <row r="308" spans="1:7" ht="24.75" x14ac:dyDescent="0.25">
      <c r="A308" s="101">
        <v>424</v>
      </c>
      <c r="B308" s="98"/>
      <c r="C308" s="99"/>
      <c r="D308" s="102" t="s">
        <v>243</v>
      </c>
      <c r="E308" s="52">
        <v>2500</v>
      </c>
      <c r="F308" s="52">
        <v>935.8</v>
      </c>
      <c r="G308" s="256">
        <f t="shared" si="6"/>
        <v>0.37431999999999999</v>
      </c>
    </row>
    <row r="309" spans="1:7" x14ac:dyDescent="0.25">
      <c r="A309" s="97">
        <v>4241</v>
      </c>
      <c r="B309" s="98"/>
      <c r="C309" s="99"/>
      <c r="D309" s="100" t="s">
        <v>132</v>
      </c>
      <c r="E309" s="52">
        <v>2500</v>
      </c>
      <c r="F309" s="52">
        <v>935.8</v>
      </c>
      <c r="G309" s="256">
        <f t="shared" si="6"/>
        <v>0.37431999999999999</v>
      </c>
    </row>
    <row r="310" spans="1:7" x14ac:dyDescent="0.25">
      <c r="A310" s="97"/>
      <c r="B310" s="98"/>
      <c r="C310" s="99"/>
      <c r="D310" s="100"/>
      <c r="E310" s="122"/>
      <c r="F310" s="122"/>
      <c r="G310" s="256"/>
    </row>
    <row r="311" spans="1:7" x14ac:dyDescent="0.25">
      <c r="A311" s="97"/>
      <c r="B311" s="98"/>
      <c r="C311" s="99"/>
      <c r="D311" s="103"/>
      <c r="E311" s="69"/>
      <c r="F311" s="69"/>
      <c r="G311" s="256"/>
    </row>
    <row r="312" spans="1:7" x14ac:dyDescent="0.25">
      <c r="A312" s="291" t="s">
        <v>277</v>
      </c>
      <c r="B312" s="291"/>
      <c r="C312" s="291"/>
      <c r="D312" s="232" t="s">
        <v>148</v>
      </c>
      <c r="E312" s="238">
        <v>1400</v>
      </c>
      <c r="F312" s="238">
        <v>983</v>
      </c>
      <c r="G312" s="256">
        <f t="shared" si="6"/>
        <v>0.70214285714285718</v>
      </c>
    </row>
    <row r="313" spans="1:7" x14ac:dyDescent="0.25">
      <c r="A313" s="239"/>
      <c r="B313" s="240"/>
      <c r="C313" s="241"/>
      <c r="D313" s="232"/>
      <c r="E313" s="238"/>
      <c r="F313" s="238"/>
      <c r="G313" s="256"/>
    </row>
    <row r="314" spans="1:7" x14ac:dyDescent="0.25">
      <c r="A314" s="123">
        <v>3</v>
      </c>
      <c r="B314" s="124"/>
      <c r="C314" s="125"/>
      <c r="D314" s="126" t="s">
        <v>79</v>
      </c>
      <c r="E314" s="127">
        <v>1400</v>
      </c>
      <c r="F314" s="127">
        <v>983</v>
      </c>
      <c r="G314" s="256">
        <f t="shared" si="6"/>
        <v>0.70214285714285718</v>
      </c>
    </row>
    <row r="315" spans="1:7" x14ac:dyDescent="0.25">
      <c r="A315" s="101">
        <v>32</v>
      </c>
      <c r="B315" s="98"/>
      <c r="C315" s="99"/>
      <c r="D315" s="102" t="s">
        <v>39</v>
      </c>
      <c r="E315" s="127">
        <v>1400</v>
      </c>
      <c r="F315" s="127">
        <v>983</v>
      </c>
      <c r="G315" s="256">
        <f t="shared" si="6"/>
        <v>0.70214285714285718</v>
      </c>
    </row>
    <row r="316" spans="1:7" x14ac:dyDescent="0.25">
      <c r="A316" s="101">
        <v>321</v>
      </c>
      <c r="B316" s="98"/>
      <c r="C316" s="99"/>
      <c r="D316" s="102" t="s">
        <v>187</v>
      </c>
      <c r="E316" s="127">
        <v>200</v>
      </c>
      <c r="F316" s="127">
        <v>0</v>
      </c>
      <c r="G316" s="256">
        <f t="shared" si="6"/>
        <v>0</v>
      </c>
    </row>
    <row r="317" spans="1:7" ht="15" customHeight="1" x14ac:dyDescent="0.25">
      <c r="A317" s="97">
        <v>3211</v>
      </c>
      <c r="B317" s="98"/>
      <c r="C317" s="99"/>
      <c r="D317" s="100" t="s">
        <v>88</v>
      </c>
      <c r="E317" s="69">
        <v>200</v>
      </c>
      <c r="F317" s="69">
        <v>0</v>
      </c>
      <c r="G317" s="256">
        <f t="shared" si="6"/>
        <v>0</v>
      </c>
    </row>
    <row r="318" spans="1:7" ht="25.5" customHeight="1" x14ac:dyDescent="0.25">
      <c r="A318" s="97">
        <v>3213</v>
      </c>
      <c r="B318" s="98"/>
      <c r="C318" s="99"/>
      <c r="D318" s="100" t="s">
        <v>190</v>
      </c>
      <c r="E318" s="69">
        <v>0</v>
      </c>
      <c r="F318" s="69">
        <v>0</v>
      </c>
      <c r="G318" s="256">
        <v>0</v>
      </c>
    </row>
    <row r="319" spans="1:7" ht="28.5" customHeight="1" x14ac:dyDescent="0.25">
      <c r="A319" s="101">
        <v>322</v>
      </c>
      <c r="B319" s="98"/>
      <c r="C319" s="99"/>
      <c r="D319" s="102" t="s">
        <v>192</v>
      </c>
      <c r="E319" s="127">
        <v>500</v>
      </c>
      <c r="F319" s="127">
        <v>983</v>
      </c>
      <c r="G319" s="256">
        <f t="shared" si="6"/>
        <v>1.966</v>
      </c>
    </row>
    <row r="320" spans="1:7" ht="24.75" x14ac:dyDescent="0.25">
      <c r="A320" s="97">
        <v>3221</v>
      </c>
      <c r="B320" s="98"/>
      <c r="C320" s="99"/>
      <c r="D320" s="100" t="s">
        <v>193</v>
      </c>
      <c r="E320" s="69">
        <v>500</v>
      </c>
      <c r="F320" s="69">
        <v>983</v>
      </c>
      <c r="G320" s="256">
        <f t="shared" si="6"/>
        <v>1.966</v>
      </c>
    </row>
    <row r="321" spans="1:7" x14ac:dyDescent="0.25">
      <c r="A321" s="97">
        <v>3225</v>
      </c>
      <c r="B321" s="98"/>
      <c r="C321" s="99"/>
      <c r="D321" s="100" t="s">
        <v>249</v>
      </c>
      <c r="E321" s="69">
        <v>0</v>
      </c>
      <c r="F321" s="69">
        <v>0</v>
      </c>
      <c r="G321" s="256">
        <v>0</v>
      </c>
    </row>
    <row r="322" spans="1:7" x14ac:dyDescent="0.25">
      <c r="A322" s="101">
        <v>323</v>
      </c>
      <c r="B322" s="112"/>
      <c r="C322" s="113"/>
      <c r="D322" s="102" t="s">
        <v>99</v>
      </c>
      <c r="E322" s="127">
        <v>0</v>
      </c>
      <c r="F322" s="127">
        <v>0</v>
      </c>
      <c r="G322" s="256">
        <v>0</v>
      </c>
    </row>
    <row r="323" spans="1:7" ht="24.75" x14ac:dyDescent="0.25">
      <c r="A323" s="97">
        <v>3231</v>
      </c>
      <c r="B323" s="98"/>
      <c r="C323" s="99"/>
      <c r="D323" s="100" t="s">
        <v>197</v>
      </c>
      <c r="E323" s="69">
        <v>0</v>
      </c>
      <c r="F323" s="69">
        <v>0</v>
      </c>
      <c r="G323" s="256">
        <v>0</v>
      </c>
    </row>
    <row r="324" spans="1:7" x14ac:dyDescent="0.25">
      <c r="A324" s="97">
        <v>3233</v>
      </c>
      <c r="B324" s="98"/>
      <c r="C324" s="99"/>
      <c r="D324" s="100" t="s">
        <v>102</v>
      </c>
      <c r="E324" s="69">
        <v>0</v>
      </c>
      <c r="F324" s="69">
        <v>0</v>
      </c>
      <c r="G324" s="256">
        <v>0</v>
      </c>
    </row>
    <row r="325" spans="1:7" x14ac:dyDescent="0.25">
      <c r="A325" s="97">
        <v>3237</v>
      </c>
      <c r="B325" s="98"/>
      <c r="C325" s="99"/>
      <c r="D325" s="100" t="s">
        <v>201</v>
      </c>
      <c r="E325" s="69">
        <v>0</v>
      </c>
      <c r="F325" s="69">
        <v>0</v>
      </c>
      <c r="G325" s="256">
        <v>0</v>
      </c>
    </row>
    <row r="326" spans="1:7" ht="15" customHeight="1" x14ac:dyDescent="0.25">
      <c r="A326" s="101">
        <v>329</v>
      </c>
      <c r="B326" s="98"/>
      <c r="C326" s="99"/>
      <c r="D326" s="102" t="s">
        <v>110</v>
      </c>
      <c r="E326" s="127">
        <v>700</v>
      </c>
      <c r="F326" s="127">
        <v>0</v>
      </c>
      <c r="G326" s="256">
        <f t="shared" si="6"/>
        <v>0</v>
      </c>
    </row>
    <row r="327" spans="1:7" x14ac:dyDescent="0.25">
      <c r="A327" s="97">
        <v>3293</v>
      </c>
      <c r="B327" s="98"/>
      <c r="C327" s="99"/>
      <c r="D327" s="100" t="s">
        <v>112</v>
      </c>
      <c r="E327" s="69">
        <v>600</v>
      </c>
      <c r="F327" s="69">
        <v>0</v>
      </c>
      <c r="G327" s="256">
        <f t="shared" si="6"/>
        <v>0</v>
      </c>
    </row>
    <row r="328" spans="1:7" ht="24.75" x14ac:dyDescent="0.25">
      <c r="A328" s="97">
        <v>3299</v>
      </c>
      <c r="B328" s="98"/>
      <c r="C328" s="99"/>
      <c r="D328" s="100" t="s">
        <v>110</v>
      </c>
      <c r="E328" s="69">
        <v>100</v>
      </c>
      <c r="F328" s="69">
        <v>0</v>
      </c>
      <c r="G328" s="256">
        <f t="shared" si="6"/>
        <v>0</v>
      </c>
    </row>
    <row r="329" spans="1:7" ht="24" x14ac:dyDescent="0.25">
      <c r="A329" s="101">
        <v>4</v>
      </c>
      <c r="B329" s="112"/>
      <c r="C329" s="113"/>
      <c r="D329" s="86" t="s">
        <v>43</v>
      </c>
      <c r="E329" s="127">
        <v>0</v>
      </c>
      <c r="F329" s="127">
        <v>0</v>
      </c>
      <c r="G329" s="256">
        <v>0</v>
      </c>
    </row>
    <row r="330" spans="1:7" ht="30.75" customHeight="1" x14ac:dyDescent="0.25">
      <c r="A330" s="101">
        <v>42</v>
      </c>
      <c r="B330" s="112"/>
      <c r="C330" s="113"/>
      <c r="D330" s="86" t="s">
        <v>44</v>
      </c>
      <c r="E330" s="127">
        <v>0</v>
      </c>
      <c r="F330" s="127">
        <v>0</v>
      </c>
      <c r="G330" s="256">
        <v>0</v>
      </c>
    </row>
    <row r="331" spans="1:7" x14ac:dyDescent="0.25">
      <c r="A331" s="101">
        <v>422</v>
      </c>
      <c r="B331" s="112"/>
      <c r="C331" s="113"/>
      <c r="D331" s="102" t="s">
        <v>125</v>
      </c>
      <c r="E331" s="127">
        <v>0</v>
      </c>
      <c r="F331" s="127">
        <v>0</v>
      </c>
      <c r="G331" s="256">
        <v>0</v>
      </c>
    </row>
    <row r="332" spans="1:7" x14ac:dyDescent="0.25">
      <c r="A332" s="97">
        <v>4227</v>
      </c>
      <c r="B332" s="98"/>
      <c r="C332" s="99"/>
      <c r="D332" s="128" t="s">
        <v>278</v>
      </c>
      <c r="E332" s="69">
        <v>0</v>
      </c>
      <c r="F332" s="69">
        <v>0</v>
      </c>
      <c r="G332" s="256">
        <v>0</v>
      </c>
    </row>
    <row r="333" spans="1:7" ht="27" customHeight="1" x14ac:dyDescent="0.25">
      <c r="A333" s="101">
        <v>424</v>
      </c>
      <c r="B333" s="112"/>
      <c r="C333" s="113"/>
      <c r="D333" s="102" t="s">
        <v>243</v>
      </c>
      <c r="E333" s="127">
        <v>0</v>
      </c>
      <c r="F333" s="127">
        <v>0</v>
      </c>
      <c r="G333" s="256">
        <v>0</v>
      </c>
    </row>
    <row r="334" spans="1:7" x14ac:dyDescent="0.25">
      <c r="A334" s="129">
        <v>4241</v>
      </c>
      <c r="B334" s="130"/>
      <c r="C334" s="131"/>
      <c r="D334" s="100" t="s">
        <v>132</v>
      </c>
      <c r="E334" s="69">
        <v>0</v>
      </c>
      <c r="F334" s="69">
        <v>0</v>
      </c>
      <c r="G334" s="256">
        <v>0</v>
      </c>
    </row>
    <row r="335" spans="1:7" x14ac:dyDescent="0.25">
      <c r="A335" s="129"/>
      <c r="B335" s="130"/>
      <c r="C335" s="131"/>
      <c r="D335" s="103"/>
      <c r="E335" s="69"/>
      <c r="F335" s="69"/>
      <c r="G335" s="256"/>
    </row>
    <row r="336" spans="1:7" ht="32.25" customHeight="1" x14ac:dyDescent="0.25">
      <c r="A336" s="288" t="s">
        <v>279</v>
      </c>
      <c r="B336" s="288"/>
      <c r="C336" s="288"/>
      <c r="D336" s="86" t="s">
        <v>280</v>
      </c>
      <c r="E336" s="69"/>
      <c r="F336" s="69"/>
      <c r="G336" s="256"/>
    </row>
    <row r="337" spans="1:7" ht="39.75" customHeight="1" x14ac:dyDescent="0.25">
      <c r="A337" s="293" t="s">
        <v>205</v>
      </c>
      <c r="B337" s="293"/>
      <c r="C337" s="293"/>
      <c r="D337" s="103" t="s">
        <v>206</v>
      </c>
      <c r="E337" s="52"/>
      <c r="F337" s="52"/>
      <c r="G337" s="256"/>
    </row>
    <row r="338" spans="1:7" ht="36" x14ac:dyDescent="0.25">
      <c r="A338" s="294" t="s">
        <v>304</v>
      </c>
      <c r="B338" s="294"/>
      <c r="C338" s="294"/>
      <c r="D338" s="233" t="s">
        <v>305</v>
      </c>
      <c r="E338" s="229">
        <v>0</v>
      </c>
      <c r="F338" s="229">
        <v>2700</v>
      </c>
      <c r="G338" s="256">
        <v>0</v>
      </c>
    </row>
    <row r="339" spans="1:7" ht="24" x14ac:dyDescent="0.25">
      <c r="A339" s="101">
        <v>4</v>
      </c>
      <c r="B339" s="105"/>
      <c r="C339" s="106"/>
      <c r="D339" s="86" t="s">
        <v>43</v>
      </c>
      <c r="E339" s="54">
        <v>0</v>
      </c>
      <c r="F339" s="54">
        <v>2700</v>
      </c>
      <c r="G339" s="256">
        <v>0</v>
      </c>
    </row>
    <row r="340" spans="1:7" ht="24" x14ac:dyDescent="0.25">
      <c r="A340" s="101">
        <v>42</v>
      </c>
      <c r="B340" s="105"/>
      <c r="C340" s="106"/>
      <c r="D340" s="86" t="s">
        <v>44</v>
      </c>
      <c r="E340" s="52">
        <v>0</v>
      </c>
      <c r="F340" s="52">
        <v>2700</v>
      </c>
      <c r="G340" s="256">
        <v>0</v>
      </c>
    </row>
    <row r="341" spans="1:7" x14ac:dyDescent="0.25">
      <c r="A341" s="101">
        <v>421</v>
      </c>
      <c r="B341" s="105"/>
      <c r="C341" s="106"/>
      <c r="D341" s="86" t="s">
        <v>207</v>
      </c>
      <c r="E341" s="54">
        <v>0</v>
      </c>
      <c r="F341" s="54">
        <v>2700</v>
      </c>
      <c r="G341" s="256">
        <v>0</v>
      </c>
    </row>
    <row r="342" spans="1:7" x14ac:dyDescent="0.25">
      <c r="A342" s="97">
        <v>4212</v>
      </c>
      <c r="B342" s="107"/>
      <c r="C342" s="106"/>
      <c r="D342" s="96" t="s">
        <v>208</v>
      </c>
      <c r="E342" s="52">
        <v>0</v>
      </c>
      <c r="F342" s="52">
        <v>2700</v>
      </c>
      <c r="G342" s="256">
        <v>0</v>
      </c>
    </row>
    <row r="343" spans="1:7" x14ac:dyDescent="0.25">
      <c r="A343" s="101">
        <v>422</v>
      </c>
      <c r="B343" s="105"/>
      <c r="C343" s="106"/>
      <c r="D343" s="102" t="s">
        <v>125</v>
      </c>
      <c r="E343" s="54">
        <v>0</v>
      </c>
      <c r="F343" s="54">
        <v>0</v>
      </c>
      <c r="G343" s="256">
        <v>0</v>
      </c>
    </row>
    <row r="344" spans="1:7" x14ac:dyDescent="0.25">
      <c r="A344" s="97">
        <v>4221</v>
      </c>
      <c r="B344" s="107"/>
      <c r="C344" s="106"/>
      <c r="D344" s="100" t="s">
        <v>126</v>
      </c>
      <c r="E344" s="52">
        <v>0</v>
      </c>
      <c r="F344" s="52">
        <v>0</v>
      </c>
      <c r="G344" s="256">
        <v>0</v>
      </c>
    </row>
    <row r="345" spans="1:7" x14ac:dyDescent="0.25">
      <c r="A345" s="97">
        <v>4225</v>
      </c>
      <c r="B345" s="107"/>
      <c r="C345" s="106"/>
      <c r="D345" s="103" t="s">
        <v>209</v>
      </c>
      <c r="E345" s="52">
        <v>0</v>
      </c>
      <c r="F345" s="52">
        <v>0</v>
      </c>
      <c r="G345" s="256">
        <v>0</v>
      </c>
    </row>
    <row r="346" spans="1:7" ht="24.75" x14ac:dyDescent="0.25">
      <c r="A346" s="97">
        <v>4227</v>
      </c>
      <c r="B346" s="107"/>
      <c r="C346" s="106"/>
      <c r="D346" s="103" t="s">
        <v>210</v>
      </c>
      <c r="E346" s="52">
        <v>0</v>
      </c>
      <c r="F346" s="52">
        <v>0</v>
      </c>
      <c r="G346" s="256">
        <v>0</v>
      </c>
    </row>
    <row r="347" spans="1:7" x14ac:dyDescent="0.25">
      <c r="A347" s="101"/>
      <c r="B347" s="98"/>
      <c r="C347" s="99"/>
      <c r="D347" s="100"/>
      <c r="E347" s="52"/>
      <c r="F347" s="52"/>
      <c r="G347" s="256"/>
    </row>
    <row r="348" spans="1:7" x14ac:dyDescent="0.25">
      <c r="A348" s="286" t="s">
        <v>281</v>
      </c>
      <c r="B348" s="286"/>
      <c r="C348" s="286"/>
      <c r="D348" s="228" t="s">
        <v>282</v>
      </c>
      <c r="E348" s="231">
        <v>2335</v>
      </c>
      <c r="F348" s="231">
        <v>4857.42</v>
      </c>
      <c r="G348" s="256">
        <f t="shared" ref="G348:G354" si="7">AVERAGE(F348/E348)</f>
        <v>2.0802655246252675</v>
      </c>
    </row>
    <row r="349" spans="1:7" x14ac:dyDescent="0.25">
      <c r="A349" s="292" t="s">
        <v>307</v>
      </c>
      <c r="B349" s="292"/>
      <c r="C349" s="292"/>
      <c r="D349" s="242" t="s">
        <v>150</v>
      </c>
      <c r="E349" s="229"/>
      <c r="F349" s="229"/>
      <c r="G349" s="256"/>
    </row>
    <row r="350" spans="1:7" x14ac:dyDescent="0.25">
      <c r="A350" s="97"/>
      <c r="B350" s="98"/>
      <c r="C350" s="99"/>
      <c r="D350" s="100"/>
      <c r="E350" s="52"/>
      <c r="F350" s="52"/>
      <c r="G350" s="256"/>
    </row>
    <row r="351" spans="1:7" x14ac:dyDescent="0.25">
      <c r="A351" s="101">
        <v>3</v>
      </c>
      <c r="B351" s="98"/>
      <c r="C351" s="99"/>
      <c r="D351" s="102" t="s">
        <v>79</v>
      </c>
      <c r="E351" s="54">
        <v>2335</v>
      </c>
      <c r="F351" s="54">
        <v>4857.42</v>
      </c>
      <c r="G351" s="256">
        <f t="shared" si="7"/>
        <v>2.0802655246252675</v>
      </c>
    </row>
    <row r="352" spans="1:7" x14ac:dyDescent="0.25">
      <c r="A352" s="101">
        <v>32</v>
      </c>
      <c r="B352" s="98"/>
      <c r="C352" s="99"/>
      <c r="D352" s="102" t="s">
        <v>39</v>
      </c>
      <c r="E352" s="54">
        <v>2335</v>
      </c>
      <c r="F352" s="54">
        <v>4857.42</v>
      </c>
      <c r="G352" s="256">
        <f t="shared" si="7"/>
        <v>2.0802655246252675</v>
      </c>
    </row>
    <row r="353" spans="1:7" x14ac:dyDescent="0.25">
      <c r="A353" s="101">
        <v>321</v>
      </c>
      <c r="B353" s="98"/>
      <c r="C353" s="99"/>
      <c r="D353" s="102" t="s">
        <v>187</v>
      </c>
      <c r="E353" s="54">
        <v>2335</v>
      </c>
      <c r="F353" s="54">
        <v>143</v>
      </c>
      <c r="G353" s="256">
        <f t="shared" si="7"/>
        <v>6.1241970021413274E-2</v>
      </c>
    </row>
    <row r="354" spans="1:7" x14ac:dyDescent="0.25">
      <c r="A354" s="97">
        <v>3211</v>
      </c>
      <c r="B354" s="98"/>
      <c r="C354" s="99"/>
      <c r="D354" s="100" t="s">
        <v>88</v>
      </c>
      <c r="E354" s="52">
        <v>2335</v>
      </c>
      <c r="F354" s="52">
        <v>143</v>
      </c>
      <c r="G354" s="256">
        <f t="shared" si="7"/>
        <v>6.1241970021413274E-2</v>
      </c>
    </row>
    <row r="355" spans="1:7" x14ac:dyDescent="0.25">
      <c r="A355" s="97">
        <v>3213</v>
      </c>
      <c r="B355" s="98"/>
      <c r="C355" s="99"/>
      <c r="D355" s="100" t="s">
        <v>190</v>
      </c>
      <c r="E355" s="52">
        <v>0</v>
      </c>
      <c r="F355" s="52">
        <v>0</v>
      </c>
      <c r="G355" s="256">
        <v>0</v>
      </c>
    </row>
    <row r="356" spans="1:7" x14ac:dyDescent="0.25">
      <c r="A356" s="101">
        <v>322</v>
      </c>
      <c r="B356" s="112"/>
      <c r="C356" s="113"/>
      <c r="D356" s="102" t="s">
        <v>192</v>
      </c>
      <c r="E356" s="54">
        <v>0</v>
      </c>
      <c r="F356" s="54">
        <v>0</v>
      </c>
      <c r="G356" s="256">
        <v>0</v>
      </c>
    </row>
    <row r="357" spans="1:7" x14ac:dyDescent="0.25">
      <c r="A357" s="97">
        <v>3225</v>
      </c>
      <c r="B357" s="98"/>
      <c r="C357" s="99"/>
      <c r="D357" s="100" t="s">
        <v>249</v>
      </c>
      <c r="E357" s="52">
        <v>0</v>
      </c>
      <c r="F357" s="52">
        <v>0</v>
      </c>
      <c r="G357" s="256">
        <v>0</v>
      </c>
    </row>
    <row r="358" spans="1:7" x14ac:dyDescent="0.25">
      <c r="A358" s="101">
        <v>323</v>
      </c>
      <c r="B358" s="112"/>
      <c r="C358" s="113"/>
      <c r="D358" s="102" t="s">
        <v>99</v>
      </c>
      <c r="E358" s="54">
        <v>0</v>
      </c>
      <c r="F358" s="54">
        <v>1365.21</v>
      </c>
      <c r="G358" s="256">
        <v>0</v>
      </c>
    </row>
    <row r="359" spans="1:7" x14ac:dyDescent="0.25">
      <c r="A359" s="97">
        <v>3237</v>
      </c>
      <c r="B359" s="98"/>
      <c r="C359" s="99"/>
      <c r="D359" s="100" t="s">
        <v>201</v>
      </c>
      <c r="E359" s="52">
        <v>0</v>
      </c>
      <c r="F359" s="52">
        <v>1365.21</v>
      </c>
      <c r="G359" s="256">
        <v>0</v>
      </c>
    </row>
    <row r="360" spans="1:7" ht="24.75" x14ac:dyDescent="0.25">
      <c r="A360" s="101">
        <v>324</v>
      </c>
      <c r="B360" s="98"/>
      <c r="C360" s="99"/>
      <c r="D360" s="102" t="s">
        <v>109</v>
      </c>
      <c r="E360" s="54">
        <v>0</v>
      </c>
      <c r="F360" s="54">
        <v>1752</v>
      </c>
      <c r="G360" s="256">
        <v>0</v>
      </c>
    </row>
    <row r="361" spans="1:7" ht="24.75" x14ac:dyDescent="0.25">
      <c r="A361" s="97">
        <v>3241</v>
      </c>
      <c r="B361" s="98"/>
      <c r="C361" s="99"/>
      <c r="D361" s="100" t="s">
        <v>283</v>
      </c>
      <c r="E361" s="52">
        <v>0</v>
      </c>
      <c r="F361" s="52">
        <v>1752</v>
      </c>
      <c r="G361" s="256">
        <v>0</v>
      </c>
    </row>
    <row r="362" spans="1:7" ht="33" customHeight="1" x14ac:dyDescent="0.25">
      <c r="A362" s="101">
        <v>329</v>
      </c>
      <c r="B362" s="98"/>
      <c r="C362" s="99"/>
      <c r="D362" s="102" t="s">
        <v>110</v>
      </c>
      <c r="E362" s="54">
        <v>0</v>
      </c>
      <c r="F362" s="54">
        <v>1597.21</v>
      </c>
      <c r="G362" s="256">
        <v>0</v>
      </c>
    </row>
    <row r="363" spans="1:7" ht="25.5" customHeight="1" x14ac:dyDescent="0.25">
      <c r="A363" s="97">
        <v>3293</v>
      </c>
      <c r="B363" s="98"/>
      <c r="C363" s="99"/>
      <c r="D363" s="100" t="s">
        <v>112</v>
      </c>
      <c r="E363" s="52">
        <v>0</v>
      </c>
      <c r="F363" s="52">
        <v>1504.61</v>
      </c>
      <c r="G363" s="256">
        <v>0</v>
      </c>
    </row>
    <row r="364" spans="1:7" ht="24.75" x14ac:dyDescent="0.25">
      <c r="A364" s="97">
        <v>3299</v>
      </c>
      <c r="B364" s="98"/>
      <c r="C364" s="99"/>
      <c r="D364" s="103" t="s">
        <v>110</v>
      </c>
      <c r="E364" s="52">
        <v>0</v>
      </c>
      <c r="F364" s="52">
        <v>92.6</v>
      </c>
      <c r="G364" s="256">
        <v>0</v>
      </c>
    </row>
    <row r="365" spans="1:7" x14ac:dyDescent="0.25">
      <c r="A365" s="97"/>
      <c r="B365" s="98"/>
      <c r="C365" s="99"/>
      <c r="D365" s="100"/>
      <c r="E365" s="52">
        <v>0</v>
      </c>
      <c r="F365" s="52"/>
      <c r="G365" s="256">
        <v>0</v>
      </c>
    </row>
    <row r="366" spans="1:7" ht="24" x14ac:dyDescent="0.25">
      <c r="A366" s="101">
        <v>4</v>
      </c>
      <c r="B366" s="98"/>
      <c r="C366" s="99"/>
      <c r="D366" s="86" t="s">
        <v>43</v>
      </c>
      <c r="E366" s="54">
        <v>0</v>
      </c>
      <c r="F366" s="54">
        <v>0</v>
      </c>
      <c r="G366" s="256">
        <v>0</v>
      </c>
    </row>
    <row r="367" spans="1:7" ht="24.75" customHeight="1" x14ac:dyDescent="0.25">
      <c r="A367" s="101">
        <v>42</v>
      </c>
      <c r="B367" s="98"/>
      <c r="C367" s="99"/>
      <c r="D367" s="86" t="s">
        <v>44</v>
      </c>
      <c r="E367" s="54">
        <v>0</v>
      </c>
      <c r="F367" s="54">
        <v>0</v>
      </c>
      <c r="G367" s="256">
        <v>0</v>
      </c>
    </row>
    <row r="368" spans="1:7" x14ac:dyDescent="0.25">
      <c r="A368" s="101">
        <v>422</v>
      </c>
      <c r="B368" s="98"/>
      <c r="C368" s="99"/>
      <c r="D368" s="100" t="s">
        <v>125</v>
      </c>
      <c r="E368" s="52">
        <v>0</v>
      </c>
      <c r="F368" s="52">
        <v>0</v>
      </c>
      <c r="G368" s="256">
        <v>0</v>
      </c>
    </row>
    <row r="369" spans="1:7" x14ac:dyDescent="0.25">
      <c r="A369" s="97">
        <v>4221</v>
      </c>
      <c r="B369" s="98"/>
      <c r="C369" s="99"/>
      <c r="D369" s="100" t="s">
        <v>126</v>
      </c>
      <c r="E369" s="52">
        <v>0</v>
      </c>
      <c r="F369" s="52">
        <v>0</v>
      </c>
      <c r="G369" s="256">
        <v>0</v>
      </c>
    </row>
    <row r="370" spans="1:7" ht="29.25" customHeight="1" x14ac:dyDescent="0.25">
      <c r="A370" s="97"/>
      <c r="B370" s="98"/>
      <c r="C370" s="99"/>
      <c r="D370" s="100"/>
      <c r="E370" s="52"/>
      <c r="F370" s="52"/>
      <c r="G370" s="256"/>
    </row>
    <row r="371" spans="1:7" ht="24" x14ac:dyDescent="0.25">
      <c r="A371" s="288" t="s">
        <v>279</v>
      </c>
      <c r="B371" s="288"/>
      <c r="C371" s="288"/>
      <c r="D371" s="86" t="s">
        <v>280</v>
      </c>
      <c r="E371" s="52"/>
      <c r="F371" s="52"/>
      <c r="G371" s="256"/>
    </row>
    <row r="372" spans="1:7" x14ac:dyDescent="0.25">
      <c r="A372" s="243">
        <v>92</v>
      </c>
      <c r="B372" s="244"/>
      <c r="C372" s="245"/>
      <c r="D372" s="246" t="s">
        <v>284</v>
      </c>
      <c r="E372" s="247">
        <v>0</v>
      </c>
      <c r="F372" s="247">
        <v>6085</v>
      </c>
      <c r="G372" s="256">
        <v>0</v>
      </c>
    </row>
    <row r="373" spans="1:7" ht="28.5" customHeight="1" x14ac:dyDescent="0.25">
      <c r="A373" s="286" t="s">
        <v>285</v>
      </c>
      <c r="B373" s="286"/>
      <c r="C373" s="286"/>
      <c r="D373" s="228" t="s">
        <v>286</v>
      </c>
      <c r="E373" s="248">
        <v>0</v>
      </c>
      <c r="F373" s="248">
        <v>4085</v>
      </c>
      <c r="G373" s="256">
        <v>0</v>
      </c>
    </row>
    <row r="374" spans="1:7" ht="41.25" customHeight="1" x14ac:dyDescent="0.25">
      <c r="A374" s="289" t="s">
        <v>304</v>
      </c>
      <c r="B374" s="289"/>
      <c r="C374" s="289"/>
      <c r="D374" s="100" t="s">
        <v>284</v>
      </c>
      <c r="E374" s="52">
        <v>0</v>
      </c>
      <c r="F374" s="52">
        <v>4085</v>
      </c>
      <c r="G374" s="256">
        <v>0</v>
      </c>
    </row>
    <row r="375" spans="1:7" x14ac:dyDescent="0.25">
      <c r="A375" s="101">
        <v>3</v>
      </c>
      <c r="B375" s="112"/>
      <c r="C375" s="99"/>
      <c r="D375" s="102" t="s">
        <v>79</v>
      </c>
      <c r="E375" s="52">
        <v>0</v>
      </c>
      <c r="F375" s="52">
        <v>385</v>
      </c>
      <c r="G375" s="256">
        <v>0</v>
      </c>
    </row>
    <row r="376" spans="1:7" ht="31.5" customHeight="1" x14ac:dyDescent="0.25">
      <c r="A376" s="101">
        <v>32</v>
      </c>
      <c r="B376" s="112"/>
      <c r="C376" s="99"/>
      <c r="D376" s="102" t="s">
        <v>39</v>
      </c>
      <c r="E376" s="52">
        <v>0</v>
      </c>
      <c r="F376" s="52">
        <v>385</v>
      </c>
      <c r="G376" s="256">
        <v>0</v>
      </c>
    </row>
    <row r="377" spans="1:7" x14ac:dyDescent="0.25">
      <c r="A377" s="101">
        <v>322</v>
      </c>
      <c r="B377" s="112"/>
      <c r="C377" s="99"/>
      <c r="D377" s="102" t="s">
        <v>192</v>
      </c>
      <c r="E377" s="52">
        <v>0</v>
      </c>
      <c r="F377" s="52">
        <v>385</v>
      </c>
      <c r="G377" s="256">
        <v>0</v>
      </c>
    </row>
    <row r="378" spans="1:7" x14ac:dyDescent="0.25">
      <c r="A378" s="97">
        <v>3225</v>
      </c>
      <c r="B378" s="98"/>
      <c r="C378" s="99"/>
      <c r="D378" s="100" t="s">
        <v>249</v>
      </c>
      <c r="E378" s="52">
        <v>0</v>
      </c>
      <c r="F378" s="52">
        <v>385</v>
      </c>
      <c r="G378" s="256">
        <v>0</v>
      </c>
    </row>
    <row r="379" spans="1:7" ht="24" x14ac:dyDescent="0.25">
      <c r="A379" s="97">
        <v>4</v>
      </c>
      <c r="B379" s="98"/>
      <c r="C379" s="99"/>
      <c r="D379" s="86" t="s">
        <v>43</v>
      </c>
      <c r="E379" s="52">
        <v>0</v>
      </c>
      <c r="F379" s="52">
        <v>3700</v>
      </c>
      <c r="G379" s="256">
        <v>0</v>
      </c>
    </row>
    <row r="380" spans="1:7" ht="24" x14ac:dyDescent="0.25">
      <c r="A380" s="97">
        <v>42</v>
      </c>
      <c r="B380" s="98"/>
      <c r="C380" s="99"/>
      <c r="D380" s="86" t="s">
        <v>44</v>
      </c>
      <c r="E380" s="52">
        <v>0</v>
      </c>
      <c r="F380" s="52">
        <v>3700</v>
      </c>
      <c r="G380" s="256">
        <v>0</v>
      </c>
    </row>
    <row r="381" spans="1:7" x14ac:dyDescent="0.25">
      <c r="A381" s="97">
        <v>422</v>
      </c>
      <c r="B381" s="98"/>
      <c r="C381" s="99"/>
      <c r="D381" s="100" t="s">
        <v>125</v>
      </c>
      <c r="E381" s="52">
        <v>0</v>
      </c>
      <c r="F381" s="52">
        <v>3700</v>
      </c>
      <c r="G381" s="256">
        <v>0</v>
      </c>
    </row>
    <row r="382" spans="1:7" ht="24.75" x14ac:dyDescent="0.25">
      <c r="A382" s="97">
        <v>4227</v>
      </c>
      <c r="B382" s="98"/>
      <c r="C382" s="99"/>
      <c r="D382" s="100" t="s">
        <v>241</v>
      </c>
      <c r="E382" s="52">
        <v>0</v>
      </c>
      <c r="F382" s="52">
        <v>3700</v>
      </c>
      <c r="G382" s="256">
        <v>0</v>
      </c>
    </row>
    <row r="383" spans="1:7" ht="21" customHeight="1" x14ac:dyDescent="0.25">
      <c r="A383" s="97"/>
      <c r="B383" s="98"/>
      <c r="C383" s="99"/>
      <c r="D383" s="100"/>
      <c r="E383" s="52">
        <v>0</v>
      </c>
      <c r="F383" s="52"/>
      <c r="G383" s="256"/>
    </row>
    <row r="384" spans="1:7" x14ac:dyDescent="0.25">
      <c r="A384" s="286" t="s">
        <v>287</v>
      </c>
      <c r="B384" s="286"/>
      <c r="C384" s="286"/>
      <c r="D384" s="249" t="s">
        <v>288</v>
      </c>
      <c r="E384" s="247">
        <v>0</v>
      </c>
      <c r="F384" s="247">
        <v>2000</v>
      </c>
      <c r="G384" s="256">
        <v>0</v>
      </c>
    </row>
    <row r="385" spans="1:7" ht="24" customHeight="1" x14ac:dyDescent="0.25">
      <c r="A385" s="290" t="s">
        <v>304</v>
      </c>
      <c r="B385" s="290"/>
      <c r="C385" s="290"/>
      <c r="D385" s="250" t="s">
        <v>289</v>
      </c>
      <c r="E385" s="248">
        <v>0</v>
      </c>
      <c r="F385" s="248">
        <v>2000</v>
      </c>
      <c r="G385" s="256">
        <v>0</v>
      </c>
    </row>
    <row r="386" spans="1:7" x14ac:dyDescent="0.25">
      <c r="A386" s="97">
        <v>3</v>
      </c>
      <c r="B386" s="98"/>
      <c r="C386" s="99"/>
      <c r="D386" s="102" t="s">
        <v>79</v>
      </c>
      <c r="E386" s="54">
        <v>0</v>
      </c>
      <c r="F386" s="54">
        <v>1550</v>
      </c>
      <c r="G386" s="256">
        <v>0</v>
      </c>
    </row>
    <row r="387" spans="1:7" ht="15" customHeight="1" x14ac:dyDescent="0.25">
      <c r="A387" s="97">
        <v>32</v>
      </c>
      <c r="B387" s="98"/>
      <c r="C387" s="99"/>
      <c r="D387" s="102" t="s">
        <v>39</v>
      </c>
      <c r="E387" s="52">
        <v>0</v>
      </c>
      <c r="F387" s="52">
        <v>1550</v>
      </c>
      <c r="G387" s="256">
        <v>0</v>
      </c>
    </row>
    <row r="388" spans="1:7" x14ac:dyDescent="0.25">
      <c r="A388" s="97">
        <v>322</v>
      </c>
      <c r="B388" s="98"/>
      <c r="C388" s="99"/>
      <c r="D388" s="102" t="s">
        <v>192</v>
      </c>
      <c r="E388" s="52">
        <v>0</v>
      </c>
      <c r="F388" s="52">
        <v>230</v>
      </c>
      <c r="G388" s="256">
        <v>0</v>
      </c>
    </row>
    <row r="389" spans="1:7" ht="24.75" x14ac:dyDescent="0.25">
      <c r="A389" s="97">
        <v>3221</v>
      </c>
      <c r="B389" s="98"/>
      <c r="C389" s="99"/>
      <c r="D389" s="100" t="s">
        <v>193</v>
      </c>
      <c r="E389" s="52">
        <v>0</v>
      </c>
      <c r="F389" s="52">
        <v>230</v>
      </c>
      <c r="G389" s="256">
        <v>0</v>
      </c>
    </row>
    <row r="390" spans="1:7" x14ac:dyDescent="0.25">
      <c r="A390" s="97">
        <v>323</v>
      </c>
      <c r="B390" s="98"/>
      <c r="C390" s="99"/>
      <c r="D390" s="102" t="s">
        <v>99</v>
      </c>
      <c r="E390" s="52">
        <v>0</v>
      </c>
      <c r="F390" s="52">
        <v>1320</v>
      </c>
      <c r="G390" s="256">
        <v>0</v>
      </c>
    </row>
    <row r="391" spans="1:7" ht="27.75" customHeight="1" x14ac:dyDescent="0.25">
      <c r="A391" s="97">
        <v>3231</v>
      </c>
      <c r="B391" s="98"/>
      <c r="C391" s="99"/>
      <c r="D391" s="103" t="s">
        <v>197</v>
      </c>
      <c r="E391" s="52">
        <v>0</v>
      </c>
      <c r="F391" s="52">
        <v>620</v>
      </c>
      <c r="G391" s="256">
        <v>0</v>
      </c>
    </row>
    <row r="392" spans="1:7" x14ac:dyDescent="0.25">
      <c r="A392" s="97">
        <v>3237</v>
      </c>
      <c r="B392" s="98"/>
      <c r="C392" s="99"/>
      <c r="D392" s="100" t="s">
        <v>201</v>
      </c>
      <c r="E392" s="52">
        <v>0</v>
      </c>
      <c r="F392" s="52">
        <v>700</v>
      </c>
      <c r="G392" s="256">
        <v>0</v>
      </c>
    </row>
    <row r="393" spans="1:7" ht="24" x14ac:dyDescent="0.25">
      <c r="A393" s="97">
        <v>4</v>
      </c>
      <c r="B393" s="98"/>
      <c r="C393" s="99"/>
      <c r="D393" s="86" t="s">
        <v>43</v>
      </c>
      <c r="E393" s="54">
        <v>0</v>
      </c>
      <c r="F393" s="54">
        <v>450</v>
      </c>
      <c r="G393" s="256">
        <v>0</v>
      </c>
    </row>
    <row r="394" spans="1:7" ht="24" x14ac:dyDescent="0.25">
      <c r="A394" s="97">
        <v>42</v>
      </c>
      <c r="B394" s="98"/>
      <c r="C394" s="99"/>
      <c r="D394" s="86" t="s">
        <v>44</v>
      </c>
      <c r="E394" s="52">
        <v>0</v>
      </c>
      <c r="F394" s="52">
        <v>450</v>
      </c>
      <c r="G394" s="256">
        <v>0</v>
      </c>
    </row>
    <row r="395" spans="1:7" ht="24.75" x14ac:dyDescent="0.25">
      <c r="A395" s="97">
        <v>424</v>
      </c>
      <c r="B395" s="98"/>
      <c r="C395" s="99"/>
      <c r="D395" s="102" t="s">
        <v>243</v>
      </c>
      <c r="E395" s="52">
        <v>0</v>
      </c>
      <c r="F395" s="52">
        <v>450</v>
      </c>
      <c r="G395" s="256">
        <v>0</v>
      </c>
    </row>
    <row r="396" spans="1:7" x14ac:dyDescent="0.25">
      <c r="A396" s="97">
        <v>4241</v>
      </c>
      <c r="B396" s="98"/>
      <c r="C396" s="99"/>
      <c r="D396" s="100" t="s">
        <v>132</v>
      </c>
      <c r="E396" s="52">
        <v>0</v>
      </c>
      <c r="F396" s="52">
        <v>450</v>
      </c>
      <c r="G396" s="256">
        <v>0</v>
      </c>
    </row>
    <row r="397" spans="1:7" x14ac:dyDescent="0.25">
      <c r="A397" s="97"/>
      <c r="B397" s="98"/>
      <c r="C397" s="99"/>
      <c r="D397" s="100"/>
      <c r="E397" s="52"/>
      <c r="F397" s="52"/>
      <c r="G397" s="256"/>
    </row>
    <row r="398" spans="1:7" ht="15" customHeight="1" x14ac:dyDescent="0.25">
      <c r="A398" s="285" t="s">
        <v>304</v>
      </c>
      <c r="B398" s="285"/>
      <c r="C398" s="285"/>
      <c r="D398" s="100" t="s">
        <v>308</v>
      </c>
      <c r="E398" s="54">
        <v>0</v>
      </c>
      <c r="F398" s="54">
        <v>1001.37</v>
      </c>
      <c r="G398" s="256">
        <v>0</v>
      </c>
    </row>
    <row r="399" spans="1:7" x14ac:dyDescent="0.25">
      <c r="A399" s="101">
        <v>3</v>
      </c>
      <c r="B399" s="98"/>
      <c r="C399" s="99"/>
      <c r="D399" s="102" t="s">
        <v>79</v>
      </c>
      <c r="E399" s="54">
        <v>0</v>
      </c>
      <c r="F399" s="54">
        <v>909.84</v>
      </c>
      <c r="G399" s="256">
        <v>0</v>
      </c>
    </row>
    <row r="400" spans="1:7" x14ac:dyDescent="0.25">
      <c r="A400" s="101">
        <v>32</v>
      </c>
      <c r="B400" s="98"/>
      <c r="C400" s="99"/>
      <c r="D400" s="102" t="s">
        <v>39</v>
      </c>
      <c r="E400" s="52">
        <v>0</v>
      </c>
      <c r="F400" s="52">
        <v>909.84</v>
      </c>
      <c r="G400" s="256">
        <v>0</v>
      </c>
    </row>
    <row r="401" spans="1:7" x14ac:dyDescent="0.25">
      <c r="A401" s="97">
        <v>323</v>
      </c>
      <c r="B401" s="98"/>
      <c r="C401" s="99"/>
      <c r="D401" s="100" t="s">
        <v>99</v>
      </c>
      <c r="E401" s="52">
        <v>0</v>
      </c>
      <c r="F401" s="52">
        <v>909.84</v>
      </c>
      <c r="G401" s="256">
        <v>0</v>
      </c>
    </row>
    <row r="402" spans="1:7" ht="24" customHeight="1" x14ac:dyDescent="0.25">
      <c r="A402" s="97">
        <v>3233</v>
      </c>
      <c r="B402" s="98"/>
      <c r="C402" s="99"/>
      <c r="D402" s="100" t="s">
        <v>102</v>
      </c>
      <c r="E402" s="52">
        <v>0</v>
      </c>
      <c r="F402" s="52">
        <v>0</v>
      </c>
      <c r="G402" s="256">
        <v>0</v>
      </c>
    </row>
    <row r="403" spans="1:7" x14ac:dyDescent="0.25">
      <c r="A403" s="97">
        <v>3237</v>
      </c>
      <c r="B403" s="98"/>
      <c r="C403" s="99"/>
      <c r="D403" s="100" t="s">
        <v>201</v>
      </c>
      <c r="E403" s="52">
        <v>0</v>
      </c>
      <c r="F403" s="52">
        <v>909.84</v>
      </c>
      <c r="G403" s="256">
        <v>0</v>
      </c>
    </row>
    <row r="404" spans="1:7" ht="24.75" x14ac:dyDescent="0.25">
      <c r="A404" s="101">
        <v>4</v>
      </c>
      <c r="B404" s="98"/>
      <c r="C404" s="99"/>
      <c r="D404" s="102" t="s">
        <v>43</v>
      </c>
      <c r="E404" s="54">
        <v>0</v>
      </c>
      <c r="F404" s="54">
        <v>91.53</v>
      </c>
      <c r="G404" s="256">
        <v>0</v>
      </c>
    </row>
    <row r="405" spans="1:7" ht="24.75" x14ac:dyDescent="0.25">
      <c r="A405" s="101">
        <v>42</v>
      </c>
      <c r="B405" s="98"/>
      <c r="C405" s="99"/>
      <c r="D405" s="102" t="s">
        <v>44</v>
      </c>
      <c r="E405" s="52">
        <v>0</v>
      </c>
      <c r="F405" s="52">
        <v>91.53</v>
      </c>
      <c r="G405" s="256">
        <v>0</v>
      </c>
    </row>
    <row r="406" spans="1:7" ht="23.25" customHeight="1" x14ac:dyDescent="0.25">
      <c r="A406" s="97">
        <v>424</v>
      </c>
      <c r="B406" s="98"/>
      <c r="C406" s="99"/>
      <c r="D406" s="100" t="s">
        <v>243</v>
      </c>
      <c r="E406" s="52">
        <v>0</v>
      </c>
      <c r="F406" s="52">
        <v>91.53</v>
      </c>
      <c r="G406" s="256">
        <v>0</v>
      </c>
    </row>
    <row r="407" spans="1:7" x14ac:dyDescent="0.25">
      <c r="A407" s="97">
        <v>4241</v>
      </c>
      <c r="B407" s="98"/>
      <c r="C407" s="99"/>
      <c r="D407" s="100" t="s">
        <v>132</v>
      </c>
      <c r="E407" s="52">
        <v>0</v>
      </c>
      <c r="F407" s="52">
        <v>91.53</v>
      </c>
      <c r="G407" s="256">
        <v>0</v>
      </c>
    </row>
    <row r="408" spans="1:7" x14ac:dyDescent="0.25">
      <c r="A408" s="97"/>
      <c r="B408" s="98"/>
      <c r="C408" s="99"/>
      <c r="D408" s="100"/>
      <c r="E408" s="52"/>
      <c r="F408" s="52"/>
      <c r="G408" s="256"/>
    </row>
    <row r="409" spans="1:7" x14ac:dyDescent="0.25">
      <c r="A409" s="286" t="s">
        <v>291</v>
      </c>
      <c r="B409" s="286"/>
      <c r="C409" s="286"/>
      <c r="D409" s="251" t="s">
        <v>292</v>
      </c>
      <c r="E409" s="252"/>
      <c r="F409" s="252"/>
      <c r="G409" s="256"/>
    </row>
    <row r="410" spans="1:7" x14ac:dyDescent="0.25">
      <c r="A410" s="287" t="s">
        <v>293</v>
      </c>
      <c r="B410" s="287"/>
      <c r="C410" s="287"/>
      <c r="D410" s="253" t="s">
        <v>141</v>
      </c>
      <c r="E410" s="238">
        <v>0</v>
      </c>
      <c r="F410" s="238">
        <v>664</v>
      </c>
      <c r="G410" s="256">
        <v>0</v>
      </c>
    </row>
    <row r="411" spans="1:7" x14ac:dyDescent="0.25">
      <c r="A411" s="101">
        <v>3</v>
      </c>
      <c r="B411" s="98"/>
      <c r="C411" s="99"/>
      <c r="D411" s="102" t="s">
        <v>79</v>
      </c>
      <c r="E411" s="127">
        <v>0</v>
      </c>
      <c r="F411" s="127">
        <v>664</v>
      </c>
      <c r="G411" s="256">
        <v>0</v>
      </c>
    </row>
    <row r="412" spans="1:7" ht="28.5" customHeight="1" x14ac:dyDescent="0.25">
      <c r="A412" s="101">
        <v>32</v>
      </c>
      <c r="B412" s="98"/>
      <c r="C412" s="99"/>
      <c r="D412" s="102" t="s">
        <v>39</v>
      </c>
      <c r="E412" s="127">
        <v>0</v>
      </c>
      <c r="F412" s="127">
        <v>664</v>
      </c>
      <c r="G412" s="256">
        <v>0</v>
      </c>
    </row>
    <row r="413" spans="1:7" x14ac:dyDescent="0.25">
      <c r="A413" s="97">
        <v>323</v>
      </c>
      <c r="B413" s="98"/>
      <c r="C413" s="99"/>
      <c r="D413" s="100" t="s">
        <v>99</v>
      </c>
      <c r="E413" s="69">
        <v>0</v>
      </c>
      <c r="F413" s="69">
        <v>664</v>
      </c>
      <c r="G413" s="256">
        <v>0</v>
      </c>
    </row>
    <row r="414" spans="1:7" x14ac:dyDescent="0.25">
      <c r="A414" s="97">
        <v>3233</v>
      </c>
      <c r="B414" s="107"/>
      <c r="C414" s="106"/>
      <c r="D414" s="132" t="s">
        <v>102</v>
      </c>
      <c r="E414" s="69">
        <v>0</v>
      </c>
      <c r="F414" s="69">
        <v>264</v>
      </c>
      <c r="G414" s="256">
        <v>0</v>
      </c>
    </row>
    <row r="415" spans="1:7" x14ac:dyDescent="0.25">
      <c r="A415" s="97">
        <v>3237</v>
      </c>
      <c r="B415" s="107"/>
      <c r="C415" s="106"/>
      <c r="D415" s="100" t="s">
        <v>201</v>
      </c>
      <c r="E415" s="69">
        <v>0</v>
      </c>
      <c r="F415" s="69">
        <v>400</v>
      </c>
      <c r="G415" s="256">
        <v>0</v>
      </c>
    </row>
    <row r="416" spans="1:7" ht="23.25" customHeight="1" x14ac:dyDescent="0.25">
      <c r="A416" s="101"/>
      <c r="B416" s="107"/>
      <c r="C416" s="106"/>
      <c r="D416" s="128"/>
      <c r="E416" s="69"/>
      <c r="F416" s="69"/>
      <c r="G416" s="256"/>
    </row>
    <row r="417" spans="1:19" ht="27.75" customHeight="1" x14ac:dyDescent="0.25">
      <c r="A417" s="286" t="s">
        <v>294</v>
      </c>
      <c r="B417" s="286"/>
      <c r="C417" s="286"/>
      <c r="D417" s="251" t="s">
        <v>295</v>
      </c>
      <c r="E417" s="238">
        <v>0</v>
      </c>
      <c r="F417" s="238">
        <v>664</v>
      </c>
      <c r="G417" s="256">
        <v>0</v>
      </c>
    </row>
    <row r="418" spans="1:19" x14ac:dyDescent="0.25">
      <c r="A418" s="287" t="s">
        <v>293</v>
      </c>
      <c r="B418" s="287"/>
      <c r="C418" s="287"/>
      <c r="D418" s="253" t="s">
        <v>141</v>
      </c>
      <c r="E418" s="238">
        <v>0</v>
      </c>
      <c r="F418" s="238">
        <v>664</v>
      </c>
      <c r="G418" s="256">
        <v>0</v>
      </c>
    </row>
    <row r="419" spans="1:19" ht="34.5" customHeight="1" x14ac:dyDescent="0.25">
      <c r="A419" s="97">
        <v>3</v>
      </c>
      <c r="B419" s="98"/>
      <c r="C419" s="99"/>
      <c r="D419" s="102" t="s">
        <v>79</v>
      </c>
      <c r="E419" s="127">
        <v>0</v>
      </c>
      <c r="F419" s="127">
        <v>664</v>
      </c>
      <c r="G419" s="256">
        <v>0</v>
      </c>
    </row>
    <row r="420" spans="1:19" x14ac:dyDescent="0.25">
      <c r="A420" s="101">
        <v>32</v>
      </c>
      <c r="B420" s="98"/>
      <c r="C420" s="99"/>
      <c r="D420" s="102" t="s">
        <v>39</v>
      </c>
      <c r="E420" s="127">
        <v>0</v>
      </c>
      <c r="F420" s="127">
        <v>664</v>
      </c>
      <c r="G420" s="256">
        <v>0</v>
      </c>
    </row>
    <row r="421" spans="1:19" x14ac:dyDescent="0.25">
      <c r="A421" s="97">
        <v>322</v>
      </c>
      <c r="B421" s="107"/>
      <c r="C421" s="106"/>
      <c r="D421" s="128" t="s">
        <v>192</v>
      </c>
      <c r="E421" s="69">
        <v>0</v>
      </c>
      <c r="F421" s="69">
        <v>264</v>
      </c>
      <c r="G421" s="256">
        <v>0</v>
      </c>
    </row>
    <row r="422" spans="1:19" x14ac:dyDescent="0.25">
      <c r="A422" s="97">
        <v>3221</v>
      </c>
      <c r="B422" s="107"/>
      <c r="C422" s="106"/>
      <c r="D422" s="128" t="s">
        <v>296</v>
      </c>
      <c r="E422" s="69">
        <v>0</v>
      </c>
      <c r="F422" s="69">
        <v>264</v>
      </c>
      <c r="G422" s="256">
        <v>0</v>
      </c>
      <c r="S422" t="s">
        <v>290</v>
      </c>
    </row>
    <row r="423" spans="1:19" ht="15" customHeight="1" x14ac:dyDescent="0.25">
      <c r="A423" s="97">
        <v>323</v>
      </c>
      <c r="B423" s="107"/>
      <c r="C423" s="106"/>
      <c r="D423" s="100" t="s">
        <v>99</v>
      </c>
      <c r="E423" s="69">
        <v>0</v>
      </c>
      <c r="F423" s="69">
        <v>400</v>
      </c>
      <c r="G423" s="256">
        <v>0</v>
      </c>
    </row>
    <row r="424" spans="1:19" ht="15" customHeight="1" x14ac:dyDescent="0.25">
      <c r="A424" s="97">
        <v>3237</v>
      </c>
      <c r="B424" s="107"/>
      <c r="C424" s="106"/>
      <c r="D424" s="100" t="s">
        <v>201</v>
      </c>
      <c r="E424" s="69">
        <v>0</v>
      </c>
      <c r="F424" s="69">
        <v>400</v>
      </c>
      <c r="G424" s="256">
        <v>0</v>
      </c>
      <c r="P424" t="s">
        <v>248</v>
      </c>
    </row>
    <row r="425" spans="1:19" x14ac:dyDescent="0.25">
      <c r="A425" s="101"/>
      <c r="B425" s="107"/>
      <c r="C425" s="106"/>
      <c r="D425" s="128"/>
      <c r="E425" s="69"/>
      <c r="F425" s="69"/>
      <c r="G425" s="215"/>
    </row>
    <row r="426" spans="1:19" x14ac:dyDescent="0.25">
      <c r="A426" s="307"/>
      <c r="B426" s="308"/>
      <c r="C426" s="309"/>
      <c r="D426" s="212"/>
      <c r="E426" s="69"/>
      <c r="F426" s="69"/>
      <c r="G426" s="215"/>
    </row>
    <row r="427" spans="1:19" x14ac:dyDescent="0.25">
      <c r="A427" s="307"/>
      <c r="B427" s="308"/>
      <c r="C427" s="309"/>
      <c r="D427" s="213"/>
      <c r="E427" s="69"/>
      <c r="F427" s="69"/>
      <c r="G427" s="215"/>
    </row>
    <row r="428" spans="1:19" x14ac:dyDescent="0.25">
      <c r="G428" s="261"/>
    </row>
    <row r="429" spans="1:19" ht="15" customHeight="1" x14ac:dyDescent="0.25">
      <c r="G429" s="261"/>
    </row>
    <row r="430" spans="1:19" ht="25.5" customHeight="1" x14ac:dyDescent="0.25">
      <c r="G430" s="261"/>
    </row>
    <row r="431" spans="1:19" ht="15" customHeight="1" x14ac:dyDescent="0.25">
      <c r="G431" s="261"/>
    </row>
    <row r="432" spans="1:19" x14ac:dyDescent="0.25">
      <c r="G432" s="261"/>
    </row>
    <row r="433" spans="7:7" x14ac:dyDescent="0.25">
      <c r="G433" s="261"/>
    </row>
    <row r="434" spans="7:7" x14ac:dyDescent="0.25">
      <c r="G434" s="261"/>
    </row>
    <row r="435" spans="7:7" x14ac:dyDescent="0.25">
      <c r="G435" s="261"/>
    </row>
    <row r="436" spans="7:7" x14ac:dyDescent="0.25">
      <c r="G436" s="261"/>
    </row>
    <row r="437" spans="7:7" x14ac:dyDescent="0.25">
      <c r="G437" s="261"/>
    </row>
    <row r="438" spans="7:7" x14ac:dyDescent="0.25">
      <c r="G438" s="261"/>
    </row>
    <row r="439" spans="7:7" x14ac:dyDescent="0.25">
      <c r="G439" s="261"/>
    </row>
    <row r="440" spans="7:7" x14ac:dyDescent="0.25">
      <c r="G440" s="261"/>
    </row>
    <row r="441" spans="7:7" x14ac:dyDescent="0.25">
      <c r="G441" s="261"/>
    </row>
    <row r="442" spans="7:7" x14ac:dyDescent="0.25">
      <c r="G442" s="261"/>
    </row>
    <row r="443" spans="7:7" x14ac:dyDescent="0.25">
      <c r="G443" s="261"/>
    </row>
    <row r="444" spans="7:7" x14ac:dyDescent="0.25">
      <c r="G444" s="261"/>
    </row>
    <row r="445" spans="7:7" x14ac:dyDescent="0.25">
      <c r="G445" s="261"/>
    </row>
    <row r="446" spans="7:7" x14ac:dyDescent="0.25">
      <c r="G446" s="261"/>
    </row>
    <row r="447" spans="7:7" x14ac:dyDescent="0.25">
      <c r="G447" s="261"/>
    </row>
    <row r="448" spans="7:7" x14ac:dyDescent="0.25">
      <c r="G448" s="261"/>
    </row>
    <row r="449" spans="7:7" x14ac:dyDescent="0.25">
      <c r="G449" s="261"/>
    </row>
    <row r="450" spans="7:7" x14ac:dyDescent="0.25">
      <c r="G450" s="261"/>
    </row>
    <row r="451" spans="7:7" x14ac:dyDescent="0.25">
      <c r="G451" s="261"/>
    </row>
    <row r="452" spans="7:7" x14ac:dyDescent="0.25">
      <c r="G452" s="261"/>
    </row>
    <row r="453" spans="7:7" x14ac:dyDescent="0.25">
      <c r="G453" s="261"/>
    </row>
    <row r="454" spans="7:7" x14ac:dyDescent="0.25">
      <c r="G454" s="261"/>
    </row>
    <row r="455" spans="7:7" x14ac:dyDescent="0.25">
      <c r="G455" s="261"/>
    </row>
    <row r="456" spans="7:7" x14ac:dyDescent="0.25">
      <c r="G456" s="261"/>
    </row>
    <row r="457" spans="7:7" x14ac:dyDescent="0.25">
      <c r="G457" s="261"/>
    </row>
    <row r="458" spans="7:7" x14ac:dyDescent="0.25">
      <c r="G458" s="261"/>
    </row>
    <row r="459" spans="7:7" x14ac:dyDescent="0.25">
      <c r="G459" s="261"/>
    </row>
    <row r="460" spans="7:7" x14ac:dyDescent="0.25">
      <c r="G460" s="261"/>
    </row>
    <row r="461" spans="7:7" x14ac:dyDescent="0.25">
      <c r="G461" s="261"/>
    </row>
    <row r="462" spans="7:7" x14ac:dyDescent="0.25">
      <c r="G462" s="261"/>
    </row>
    <row r="463" spans="7:7" x14ac:dyDescent="0.25">
      <c r="G463" s="261"/>
    </row>
    <row r="464" spans="7:7" x14ac:dyDescent="0.25">
      <c r="G464" s="261"/>
    </row>
    <row r="465" spans="7:7" x14ac:dyDescent="0.25">
      <c r="G465" s="261"/>
    </row>
    <row r="466" spans="7:7" x14ac:dyDescent="0.25">
      <c r="G466" s="261"/>
    </row>
    <row r="467" spans="7:7" x14ac:dyDescent="0.25">
      <c r="G467" s="261"/>
    </row>
    <row r="468" spans="7:7" x14ac:dyDescent="0.25">
      <c r="G468" s="261"/>
    </row>
    <row r="469" spans="7:7" x14ac:dyDescent="0.25">
      <c r="G469" s="261"/>
    </row>
    <row r="470" spans="7:7" x14ac:dyDescent="0.25">
      <c r="G470" s="261"/>
    </row>
    <row r="471" spans="7:7" x14ac:dyDescent="0.25">
      <c r="G471" s="261"/>
    </row>
    <row r="472" spans="7:7" x14ac:dyDescent="0.25">
      <c r="G472" s="261"/>
    </row>
    <row r="473" spans="7:7" x14ac:dyDescent="0.25">
      <c r="G473" s="261"/>
    </row>
    <row r="474" spans="7:7" x14ac:dyDescent="0.25">
      <c r="G474" s="261"/>
    </row>
    <row r="475" spans="7:7" x14ac:dyDescent="0.25">
      <c r="G475" s="261"/>
    </row>
    <row r="476" spans="7:7" x14ac:dyDescent="0.25">
      <c r="G476" s="261"/>
    </row>
    <row r="477" spans="7:7" x14ac:dyDescent="0.25">
      <c r="G477" s="261"/>
    </row>
    <row r="478" spans="7:7" x14ac:dyDescent="0.25">
      <c r="G478" s="261"/>
    </row>
    <row r="479" spans="7:7" x14ac:dyDescent="0.25">
      <c r="G479" s="261"/>
    </row>
    <row r="480" spans="7:7" x14ac:dyDescent="0.25">
      <c r="G480" s="261"/>
    </row>
    <row r="481" spans="7:7" x14ac:dyDescent="0.25">
      <c r="G481" s="261"/>
    </row>
    <row r="482" spans="7:7" x14ac:dyDescent="0.25">
      <c r="G482" s="261"/>
    </row>
    <row r="483" spans="7:7" x14ac:dyDescent="0.25">
      <c r="G483" s="261"/>
    </row>
    <row r="484" spans="7:7" x14ac:dyDescent="0.25">
      <c r="G484" s="261"/>
    </row>
    <row r="485" spans="7:7" x14ac:dyDescent="0.25">
      <c r="G485" s="261"/>
    </row>
    <row r="486" spans="7:7" x14ac:dyDescent="0.25">
      <c r="G486" s="261"/>
    </row>
    <row r="487" spans="7:7" x14ac:dyDescent="0.25">
      <c r="G487" s="261"/>
    </row>
    <row r="488" spans="7:7" x14ac:dyDescent="0.25">
      <c r="G488" s="261"/>
    </row>
    <row r="489" spans="7:7" x14ac:dyDescent="0.25">
      <c r="G489" s="261"/>
    </row>
    <row r="490" spans="7:7" x14ac:dyDescent="0.25">
      <c r="G490" s="261"/>
    </row>
    <row r="491" spans="7:7" x14ac:dyDescent="0.25">
      <c r="G491" s="261"/>
    </row>
    <row r="492" spans="7:7" x14ac:dyDescent="0.25">
      <c r="G492" s="261"/>
    </row>
    <row r="493" spans="7:7" x14ac:dyDescent="0.25">
      <c r="G493" s="261"/>
    </row>
    <row r="494" spans="7:7" x14ac:dyDescent="0.25">
      <c r="G494" s="261"/>
    </row>
    <row r="495" spans="7:7" x14ac:dyDescent="0.25">
      <c r="G495" s="261"/>
    </row>
    <row r="496" spans="7:7" x14ac:dyDescent="0.25">
      <c r="G496" s="261"/>
    </row>
    <row r="497" spans="7:7" x14ac:dyDescent="0.25">
      <c r="G497" s="261"/>
    </row>
    <row r="498" spans="7:7" x14ac:dyDescent="0.25">
      <c r="G498" s="261"/>
    </row>
    <row r="499" spans="7:7" x14ac:dyDescent="0.25">
      <c r="G499" s="261"/>
    </row>
    <row r="500" spans="7:7" x14ac:dyDescent="0.25">
      <c r="G500" s="261"/>
    </row>
    <row r="501" spans="7:7" x14ac:dyDescent="0.25">
      <c r="G501" s="261"/>
    </row>
    <row r="502" spans="7:7" x14ac:dyDescent="0.25">
      <c r="G502" s="261"/>
    </row>
    <row r="503" spans="7:7" x14ac:dyDescent="0.25">
      <c r="G503" s="261"/>
    </row>
    <row r="504" spans="7:7" x14ac:dyDescent="0.25">
      <c r="G504" s="261"/>
    </row>
    <row r="505" spans="7:7" x14ac:dyDescent="0.25">
      <c r="G505" s="261"/>
    </row>
    <row r="506" spans="7:7" x14ac:dyDescent="0.25">
      <c r="G506" s="261"/>
    </row>
    <row r="507" spans="7:7" x14ac:dyDescent="0.25">
      <c r="G507" s="261"/>
    </row>
    <row r="508" spans="7:7" x14ac:dyDescent="0.25">
      <c r="G508" s="261"/>
    </row>
    <row r="509" spans="7:7" x14ac:dyDescent="0.25">
      <c r="G509" s="261"/>
    </row>
    <row r="510" spans="7:7" x14ac:dyDescent="0.25">
      <c r="G510" s="261"/>
    </row>
    <row r="511" spans="7:7" x14ac:dyDescent="0.25">
      <c r="G511" s="261"/>
    </row>
    <row r="512" spans="7:7" x14ac:dyDescent="0.25">
      <c r="G512" s="261"/>
    </row>
    <row r="513" spans="7:7" x14ac:dyDescent="0.25">
      <c r="G513" s="261"/>
    </row>
    <row r="514" spans="7:7" x14ac:dyDescent="0.25">
      <c r="G514" s="261"/>
    </row>
    <row r="515" spans="7:7" x14ac:dyDescent="0.25">
      <c r="G515" s="261"/>
    </row>
    <row r="516" spans="7:7" x14ac:dyDescent="0.25">
      <c r="G516" s="261"/>
    </row>
    <row r="517" spans="7:7" x14ac:dyDescent="0.25">
      <c r="G517" s="261"/>
    </row>
    <row r="518" spans="7:7" x14ac:dyDescent="0.25">
      <c r="G518" s="261"/>
    </row>
    <row r="519" spans="7:7" x14ac:dyDescent="0.25">
      <c r="G519" s="261"/>
    </row>
    <row r="520" spans="7:7" x14ac:dyDescent="0.25">
      <c r="G520" s="261"/>
    </row>
    <row r="521" spans="7:7" x14ac:dyDescent="0.25">
      <c r="G521" s="261"/>
    </row>
    <row r="522" spans="7:7" x14ac:dyDescent="0.25">
      <c r="G522" s="261"/>
    </row>
    <row r="523" spans="7:7" x14ac:dyDescent="0.25">
      <c r="G523" s="261"/>
    </row>
    <row r="524" spans="7:7" x14ac:dyDescent="0.25">
      <c r="G524" s="261"/>
    </row>
    <row r="525" spans="7:7" x14ac:dyDescent="0.25">
      <c r="G525" s="261"/>
    </row>
    <row r="526" spans="7:7" x14ac:dyDescent="0.25">
      <c r="G526" s="261"/>
    </row>
    <row r="527" spans="7:7" x14ac:dyDescent="0.25">
      <c r="G527" s="261"/>
    </row>
    <row r="528" spans="7:7" x14ac:dyDescent="0.25">
      <c r="G528" s="261"/>
    </row>
    <row r="529" spans="7:7" x14ac:dyDescent="0.25">
      <c r="G529" s="261"/>
    </row>
    <row r="530" spans="7:7" x14ac:dyDescent="0.25">
      <c r="G530" s="261"/>
    </row>
    <row r="531" spans="7:7" x14ac:dyDescent="0.25">
      <c r="G531" s="261"/>
    </row>
    <row r="532" spans="7:7" x14ac:dyDescent="0.25">
      <c r="G532" s="261"/>
    </row>
    <row r="533" spans="7:7" x14ac:dyDescent="0.25">
      <c r="G533" s="261"/>
    </row>
    <row r="534" spans="7:7" x14ac:dyDescent="0.25">
      <c r="G534" s="261"/>
    </row>
    <row r="535" spans="7:7" x14ac:dyDescent="0.25">
      <c r="G535" s="261"/>
    </row>
    <row r="536" spans="7:7" x14ac:dyDescent="0.25">
      <c r="G536" s="261"/>
    </row>
    <row r="537" spans="7:7" x14ac:dyDescent="0.25">
      <c r="G537" s="261"/>
    </row>
    <row r="538" spans="7:7" x14ac:dyDescent="0.25">
      <c r="G538" s="261"/>
    </row>
    <row r="539" spans="7:7" x14ac:dyDescent="0.25">
      <c r="G539" s="261"/>
    </row>
    <row r="540" spans="7:7" x14ac:dyDescent="0.25">
      <c r="G540" s="261"/>
    </row>
    <row r="541" spans="7:7" x14ac:dyDescent="0.25">
      <c r="G541" s="261"/>
    </row>
    <row r="542" spans="7:7" x14ac:dyDescent="0.25">
      <c r="G542" s="261"/>
    </row>
    <row r="543" spans="7:7" x14ac:dyDescent="0.25">
      <c r="G543" s="261"/>
    </row>
    <row r="544" spans="7:7" x14ac:dyDescent="0.25">
      <c r="G544" s="261"/>
    </row>
    <row r="545" spans="7:7" x14ac:dyDescent="0.25">
      <c r="G545" s="261"/>
    </row>
    <row r="546" spans="7:7" x14ac:dyDescent="0.25">
      <c r="G546" s="261"/>
    </row>
    <row r="547" spans="7:7" x14ac:dyDescent="0.25">
      <c r="G547" s="261"/>
    </row>
    <row r="548" spans="7:7" x14ac:dyDescent="0.25">
      <c r="G548" s="261"/>
    </row>
    <row r="549" spans="7:7" x14ac:dyDescent="0.25">
      <c r="G549" s="261"/>
    </row>
    <row r="550" spans="7:7" x14ac:dyDescent="0.25">
      <c r="G550" s="261"/>
    </row>
    <row r="551" spans="7:7" x14ac:dyDescent="0.25">
      <c r="G551" s="261"/>
    </row>
    <row r="552" spans="7:7" x14ac:dyDescent="0.25">
      <c r="G552" s="261"/>
    </row>
    <row r="553" spans="7:7" x14ac:dyDescent="0.25">
      <c r="G553" s="261"/>
    </row>
    <row r="554" spans="7:7" x14ac:dyDescent="0.25">
      <c r="G554" s="261"/>
    </row>
    <row r="555" spans="7:7" x14ac:dyDescent="0.25">
      <c r="G555" s="261"/>
    </row>
    <row r="556" spans="7:7" x14ac:dyDescent="0.25">
      <c r="G556" s="261"/>
    </row>
    <row r="557" spans="7:7" x14ac:dyDescent="0.25">
      <c r="G557" s="261"/>
    </row>
    <row r="558" spans="7:7" x14ac:dyDescent="0.25">
      <c r="G558" s="261"/>
    </row>
    <row r="559" spans="7:7" x14ac:dyDescent="0.25">
      <c r="G559" s="261"/>
    </row>
    <row r="560" spans="7:7" x14ac:dyDescent="0.25">
      <c r="G560" s="261"/>
    </row>
    <row r="561" spans="7:7" x14ac:dyDescent="0.25">
      <c r="G561" s="261"/>
    </row>
    <row r="562" spans="7:7" x14ac:dyDescent="0.25">
      <c r="G562" s="261"/>
    </row>
    <row r="563" spans="7:7" x14ac:dyDescent="0.25">
      <c r="G563" s="261"/>
    </row>
    <row r="564" spans="7:7" x14ac:dyDescent="0.25">
      <c r="G564" s="261"/>
    </row>
    <row r="565" spans="7:7" x14ac:dyDescent="0.25">
      <c r="G565" s="261"/>
    </row>
    <row r="566" spans="7:7" x14ac:dyDescent="0.25">
      <c r="G566" s="261"/>
    </row>
    <row r="567" spans="7:7" x14ac:dyDescent="0.25">
      <c r="G567" s="261"/>
    </row>
    <row r="568" spans="7:7" x14ac:dyDescent="0.25">
      <c r="G568" s="261"/>
    </row>
    <row r="569" spans="7:7" x14ac:dyDescent="0.25">
      <c r="G569" s="261"/>
    </row>
    <row r="570" spans="7:7" x14ac:dyDescent="0.25">
      <c r="G570" s="261"/>
    </row>
    <row r="571" spans="7:7" x14ac:dyDescent="0.25">
      <c r="G571" s="261"/>
    </row>
    <row r="572" spans="7:7" x14ac:dyDescent="0.25">
      <c r="G572" s="261"/>
    </row>
    <row r="573" spans="7:7" x14ac:dyDescent="0.25">
      <c r="G573" s="261"/>
    </row>
    <row r="574" spans="7:7" x14ac:dyDescent="0.25">
      <c r="G574" s="261"/>
    </row>
    <row r="575" spans="7:7" x14ac:dyDescent="0.25">
      <c r="G575" s="261"/>
    </row>
    <row r="576" spans="7:7" x14ac:dyDescent="0.25">
      <c r="G576" s="261"/>
    </row>
    <row r="577" spans="7:7" x14ac:dyDescent="0.25">
      <c r="G577" s="261"/>
    </row>
    <row r="578" spans="7:7" x14ac:dyDescent="0.25">
      <c r="G578" s="261"/>
    </row>
    <row r="579" spans="7:7" x14ac:dyDescent="0.25">
      <c r="G579" s="261"/>
    </row>
    <row r="580" spans="7:7" x14ac:dyDescent="0.25">
      <c r="G580" s="261"/>
    </row>
    <row r="581" spans="7:7" x14ac:dyDescent="0.25">
      <c r="G581" s="261"/>
    </row>
    <row r="582" spans="7:7" x14ac:dyDescent="0.25">
      <c r="G582" s="261"/>
    </row>
    <row r="583" spans="7:7" x14ac:dyDescent="0.25">
      <c r="G583" s="261"/>
    </row>
    <row r="584" spans="7:7" x14ac:dyDescent="0.25">
      <c r="G584" s="261"/>
    </row>
    <row r="585" spans="7:7" x14ac:dyDescent="0.25">
      <c r="G585" s="261"/>
    </row>
    <row r="586" spans="7:7" x14ac:dyDescent="0.25">
      <c r="G586" s="261"/>
    </row>
    <row r="587" spans="7:7" x14ac:dyDescent="0.25">
      <c r="G587" s="261"/>
    </row>
    <row r="588" spans="7:7" x14ac:dyDescent="0.25">
      <c r="G588" s="261"/>
    </row>
    <row r="589" spans="7:7" x14ac:dyDescent="0.25">
      <c r="G589" s="261"/>
    </row>
    <row r="590" spans="7:7" x14ac:dyDescent="0.25">
      <c r="G590" s="261"/>
    </row>
    <row r="591" spans="7:7" x14ac:dyDescent="0.25">
      <c r="G591" s="261"/>
    </row>
    <row r="592" spans="7:7" x14ac:dyDescent="0.25">
      <c r="G592" s="261"/>
    </row>
    <row r="593" spans="7:7" x14ac:dyDescent="0.25">
      <c r="G593" s="261"/>
    </row>
    <row r="594" spans="7:7" x14ac:dyDescent="0.25">
      <c r="G594" s="261"/>
    </row>
    <row r="595" spans="7:7" x14ac:dyDescent="0.25">
      <c r="G595" s="261"/>
    </row>
    <row r="596" spans="7:7" x14ac:dyDescent="0.25">
      <c r="G596" s="261"/>
    </row>
    <row r="597" spans="7:7" x14ac:dyDescent="0.25">
      <c r="G597" s="261"/>
    </row>
    <row r="598" spans="7:7" x14ac:dyDescent="0.25">
      <c r="G598" s="261"/>
    </row>
    <row r="599" spans="7:7" x14ac:dyDescent="0.25">
      <c r="G599" s="261"/>
    </row>
    <row r="600" spans="7:7" x14ac:dyDescent="0.25">
      <c r="G600" s="261"/>
    </row>
    <row r="601" spans="7:7" x14ac:dyDescent="0.25">
      <c r="G601" s="261"/>
    </row>
    <row r="602" spans="7:7" x14ac:dyDescent="0.25">
      <c r="G602" s="261"/>
    </row>
    <row r="603" spans="7:7" x14ac:dyDescent="0.25">
      <c r="G603" s="261"/>
    </row>
    <row r="604" spans="7:7" x14ac:dyDescent="0.25">
      <c r="G604" s="261"/>
    </row>
    <row r="605" spans="7:7" x14ac:dyDescent="0.25">
      <c r="G605" s="261"/>
    </row>
    <row r="606" spans="7:7" x14ac:dyDescent="0.25">
      <c r="G606" s="261"/>
    </row>
    <row r="607" spans="7:7" x14ac:dyDescent="0.25">
      <c r="G607" s="261"/>
    </row>
    <row r="608" spans="7:7" x14ac:dyDescent="0.25">
      <c r="G608" s="261"/>
    </row>
    <row r="609" spans="7:7" x14ac:dyDescent="0.25">
      <c r="G609" s="261"/>
    </row>
    <row r="610" spans="7:7" x14ac:dyDescent="0.25">
      <c r="G610" s="261"/>
    </row>
    <row r="611" spans="7:7" x14ac:dyDescent="0.25">
      <c r="G611" s="261"/>
    </row>
    <row r="612" spans="7:7" x14ac:dyDescent="0.25">
      <c r="G612" s="261"/>
    </row>
    <row r="613" spans="7:7" x14ac:dyDescent="0.25">
      <c r="G613" s="261"/>
    </row>
    <row r="614" spans="7:7" x14ac:dyDescent="0.25">
      <c r="G614" s="261"/>
    </row>
    <row r="615" spans="7:7" x14ac:dyDescent="0.25">
      <c r="G615" s="261"/>
    </row>
    <row r="616" spans="7:7" x14ac:dyDescent="0.25">
      <c r="G616" s="261"/>
    </row>
    <row r="617" spans="7:7" x14ac:dyDescent="0.25">
      <c r="G617" s="261"/>
    </row>
    <row r="618" spans="7:7" x14ac:dyDescent="0.25">
      <c r="G618" s="261"/>
    </row>
    <row r="619" spans="7:7" x14ac:dyDescent="0.25">
      <c r="G619" s="261"/>
    </row>
    <row r="620" spans="7:7" x14ac:dyDescent="0.25">
      <c r="G620" s="261"/>
    </row>
    <row r="621" spans="7:7" x14ac:dyDescent="0.25">
      <c r="G621" s="261"/>
    </row>
    <row r="622" spans="7:7" x14ac:dyDescent="0.25">
      <c r="G622" s="261"/>
    </row>
    <row r="623" spans="7:7" x14ac:dyDescent="0.25">
      <c r="G623" s="261"/>
    </row>
    <row r="624" spans="7:7" x14ac:dyDescent="0.25">
      <c r="G624" s="261"/>
    </row>
    <row r="625" spans="7:7" x14ac:dyDescent="0.25">
      <c r="G625" s="261"/>
    </row>
    <row r="626" spans="7:7" x14ac:dyDescent="0.25">
      <c r="G626" s="261"/>
    </row>
    <row r="627" spans="7:7" x14ac:dyDescent="0.25">
      <c r="G627" s="261"/>
    </row>
    <row r="628" spans="7:7" x14ac:dyDescent="0.25">
      <c r="G628" s="261"/>
    </row>
    <row r="629" spans="7:7" x14ac:dyDescent="0.25">
      <c r="G629" s="261"/>
    </row>
    <row r="630" spans="7:7" x14ac:dyDescent="0.25">
      <c r="G630" s="261"/>
    </row>
    <row r="631" spans="7:7" x14ac:dyDescent="0.25">
      <c r="G631" s="261"/>
    </row>
    <row r="632" spans="7:7" x14ac:dyDescent="0.25">
      <c r="G632" s="261"/>
    </row>
    <row r="633" spans="7:7" x14ac:dyDescent="0.25">
      <c r="G633" s="261"/>
    </row>
    <row r="634" spans="7:7" x14ac:dyDescent="0.25">
      <c r="G634" s="261"/>
    </row>
    <row r="635" spans="7:7" x14ac:dyDescent="0.25">
      <c r="G635" s="261"/>
    </row>
    <row r="636" spans="7:7" x14ac:dyDescent="0.25">
      <c r="G636" s="261"/>
    </row>
    <row r="637" spans="7:7" x14ac:dyDescent="0.25">
      <c r="G637" s="261"/>
    </row>
    <row r="638" spans="7:7" x14ac:dyDescent="0.25">
      <c r="G638" s="261"/>
    </row>
    <row r="639" spans="7:7" x14ac:dyDescent="0.25">
      <c r="G639" s="261"/>
    </row>
    <row r="640" spans="7:7" x14ac:dyDescent="0.25">
      <c r="G640" s="261"/>
    </row>
    <row r="641" spans="7:7" x14ac:dyDescent="0.25">
      <c r="G641" s="261"/>
    </row>
    <row r="642" spans="7:7" x14ac:dyDescent="0.25">
      <c r="G642" s="261"/>
    </row>
    <row r="643" spans="7:7" x14ac:dyDescent="0.25">
      <c r="G643" s="261"/>
    </row>
    <row r="644" spans="7:7" x14ac:dyDescent="0.25">
      <c r="G644" s="261"/>
    </row>
    <row r="645" spans="7:7" x14ac:dyDescent="0.25">
      <c r="G645" s="261"/>
    </row>
    <row r="646" spans="7:7" x14ac:dyDescent="0.25">
      <c r="G646" s="261"/>
    </row>
    <row r="647" spans="7:7" x14ac:dyDescent="0.25">
      <c r="G647" s="261"/>
    </row>
    <row r="648" spans="7:7" x14ac:dyDescent="0.25">
      <c r="G648" s="261"/>
    </row>
    <row r="649" spans="7:7" x14ac:dyDescent="0.25">
      <c r="G649" s="261"/>
    </row>
    <row r="650" spans="7:7" x14ac:dyDescent="0.25">
      <c r="G650" s="261"/>
    </row>
    <row r="651" spans="7:7" x14ac:dyDescent="0.25">
      <c r="G651" s="261"/>
    </row>
    <row r="652" spans="7:7" x14ac:dyDescent="0.25">
      <c r="G652" s="261"/>
    </row>
    <row r="653" spans="7:7" x14ac:dyDescent="0.25">
      <c r="G653" s="261"/>
    </row>
    <row r="654" spans="7:7" x14ac:dyDescent="0.25">
      <c r="G654" s="261"/>
    </row>
    <row r="655" spans="7:7" x14ac:dyDescent="0.25">
      <c r="G655" s="261"/>
    </row>
  </sheetData>
  <mergeCells count="63">
    <mergeCell ref="A11:C11"/>
    <mergeCell ref="A427:C427"/>
    <mergeCell ref="A426:C426"/>
    <mergeCell ref="A4:E4"/>
    <mergeCell ref="A7:C7"/>
    <mergeCell ref="A8:C8"/>
    <mergeCell ref="A9:C9"/>
    <mergeCell ref="A10:D10"/>
    <mergeCell ref="A6:C6"/>
    <mergeCell ref="A23:C23"/>
    <mergeCell ref="A24:C24"/>
    <mergeCell ref="A25:C25"/>
    <mergeCell ref="A60:C60"/>
    <mergeCell ref="A67:C67"/>
    <mergeCell ref="A76:C76"/>
    <mergeCell ref="A77:C77"/>
    <mergeCell ref="A78:C78"/>
    <mergeCell ref="A94:C94"/>
    <mergeCell ref="A95:C95"/>
    <mergeCell ref="A96:C96"/>
    <mergeCell ref="A97:C97"/>
    <mergeCell ref="A148:C148"/>
    <mergeCell ref="A149:C149"/>
    <mergeCell ref="A150:C150"/>
    <mergeCell ref="A164:C164"/>
    <mergeCell ref="A169:C169"/>
    <mergeCell ref="A171:C171"/>
    <mergeCell ref="A191:C191"/>
    <mergeCell ref="A192:C192"/>
    <mergeCell ref="A193:C193"/>
    <mergeCell ref="A194:C194"/>
    <mergeCell ref="A224:C224"/>
    <mergeCell ref="A225:C225"/>
    <mergeCell ref="A234:C234"/>
    <mergeCell ref="A245:C245"/>
    <mergeCell ref="A246:C246"/>
    <mergeCell ref="A247:C247"/>
    <mergeCell ref="A255:C255"/>
    <mergeCell ref="A256:C256"/>
    <mergeCell ref="A265:C265"/>
    <mergeCell ref="A417:C417"/>
    <mergeCell ref="A418:C418"/>
    <mergeCell ref="A371:C371"/>
    <mergeCell ref="A373:C373"/>
    <mergeCell ref="A374:C374"/>
    <mergeCell ref="A384:C384"/>
    <mergeCell ref="A385:C385"/>
    <mergeCell ref="A1:K1"/>
    <mergeCell ref="A2:G2"/>
    <mergeCell ref="A398:C398"/>
    <mergeCell ref="A409:C409"/>
    <mergeCell ref="A410:C410"/>
    <mergeCell ref="A312:C312"/>
    <mergeCell ref="A348:C348"/>
    <mergeCell ref="A349:C349"/>
    <mergeCell ref="A337:C337"/>
    <mergeCell ref="A338:C338"/>
    <mergeCell ref="A336:C336"/>
    <mergeCell ref="A266:C266"/>
    <mergeCell ref="A267:C267"/>
    <mergeCell ref="A303:C303"/>
    <mergeCell ref="A304:C304"/>
    <mergeCell ref="A305:C305"/>
  </mergeCells>
  <pageMargins left="0.7" right="0.7" top="0.75" bottom="0.75" header="0.51180555555555496" footer="0.51180555555555496"/>
  <pageSetup paperSize="9" firstPageNumber="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SAŽETAK (2)</vt:lpstr>
      <vt:lpstr>List1</vt:lpstr>
      <vt:lpstr>Račun P i R-izvori fin.</vt:lpstr>
      <vt:lpstr>Rashodi prema funkcijskoj kl</vt:lpstr>
      <vt:lpstr>Račun financiranja</vt:lpstr>
      <vt:lpstr>Račun financiranja (2)</vt:lpstr>
      <vt:lpstr>POSEBNI DIO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Marija Lacković</dc:creator>
  <dc:description/>
  <cp:lastModifiedBy>Racunovodstvo1</cp:lastModifiedBy>
  <cp:revision>3</cp:revision>
  <cp:lastPrinted>2026-07-17T07:29:27Z</cp:lastPrinted>
  <dcterms:created xsi:type="dcterms:W3CDTF">2022-08-12T12:51:27Z</dcterms:created>
  <dcterms:modified xsi:type="dcterms:W3CDTF">2026-07-20T11:00:56Z</dcterms:modified>
  <dc:language>hr-HR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